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28.- RESULTADOS. PROCEDIMIENTOS DE ADJUDICACION\"/>
    </mc:Choice>
  </mc:AlternateContent>
  <bookViews>
    <workbookView xWindow="0" yWindow="0" windowWidth="19200" windowHeight="7935" firstSheet="3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J14" i="1" l="1"/>
  <c r="AF14" i="1"/>
  <c r="AE14" i="1"/>
  <c r="AC14" i="1"/>
  <c r="AJ13" i="1"/>
  <c r="AF13" i="1"/>
  <c r="AE13" i="1"/>
  <c r="AC13" i="1"/>
  <c r="AJ12" i="1"/>
  <c r="AF12" i="1"/>
  <c r="AE12" i="1"/>
  <c r="AC12" i="1"/>
  <c r="AJ11" i="1"/>
  <c r="AF11" i="1"/>
  <c r="AE11" i="1"/>
  <c r="AC11" i="1"/>
  <c r="AJ10" i="1"/>
  <c r="AF10" i="1"/>
  <c r="AE10" i="1"/>
  <c r="AC10" i="1"/>
  <c r="AJ9" i="1"/>
  <c r="AF9" i="1"/>
  <c r="AE9" i="1"/>
  <c r="AC9" i="1"/>
  <c r="AJ8" i="1"/>
  <c r="AF8" i="1"/>
  <c r="AE8" i="1"/>
  <c r="AC8" i="1"/>
</calcChain>
</file>

<file path=xl/sharedStrings.xml><?xml version="1.0" encoding="utf-8"?>
<sst xmlns="http://schemas.openxmlformats.org/spreadsheetml/2006/main" count="747" uniqueCount="362">
  <si>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</si>
  <si>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</si>
  <si>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</si>
  <si>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</si>
  <si>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</si>
  <si>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</si>
  <si>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</si>
  <si>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</si>
  <si>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</si>
  <si>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</si>
  <si>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</si>
  <si>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</si>
  <si>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</si>
  <si>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</si>
  <si>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</si>
  <si>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</si>
  <si>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</si>
  <si>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</si>
  <si>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</si>
  <si>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</si>
  <si>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</si>
  <si>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</si>
  <si>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</si>
  <si>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</si>
  <si>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</si>
  <si>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</si>
  <si>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</si>
  <si>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</si>
  <si>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</si>
  <si>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</si>
  <si>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</si>
  <si>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</si>
  <si>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</si>
  <si>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</si>
  <si>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</si>
  <si>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</si>
  <si>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</si>
  <si>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</si>
  <si>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</si>
  <si>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</si>
  <si>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</si>
  <si>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</si>
  <si>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</si>
  <si>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</si>
  <si>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</si>
  <si>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</si>
  <si>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</si>
  <si>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</si>
  <si>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</si>
  <si>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</si>
  <si>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</si>
  <si>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</si>
  <si>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</si>
  <si>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</si>
  <si>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</si>
  <si>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</si>
  <si>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</si>
  <si>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</si>
  <si>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</si>
  <si>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</si>
  <si>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</si>
  <si>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</si>
  <si>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</si>
  <si>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</si>
  <si>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</si>
  <si>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</si>
  <si>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</si>
  <si>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</si>
  <si>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</si>
  <si>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</si>
  <si>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</si>
  <si>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</si>
  <si>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</si>
  <si>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</si>
  <si>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</si>
  <si>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</si>
  <si>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</si>
  <si>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</si>
  <si>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</si>
  <si>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</si>
  <si>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</si>
  <si>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</si>
  <si>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</si>
  <si>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</si>
  <si>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</si>
  <si>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</si>
  <si>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</si>
  <si>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</si>
  <si>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</si>
  <si>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</si>
  <si>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</si>
  <si>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</si>
  <si>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</si>
  <si>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</si>
  <si>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</si>
  <si>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</si>
  <si>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</si>
  <si>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</si>
  <si>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</si>
  <si>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</si>
  <si>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</si>
  <si>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</si>
  <si>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</si>
  <si>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</si>
  <si>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</si>
  <si>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</si>
  <si>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</si>
  <si>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</si>
  <si>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</si>
  <si>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</si>
  <si>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</si>
  <si>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</si>
  <si>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</si>
  <si>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</si>
  <si>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</si>
  <si>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</si>
  <si>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</si>
  <si>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</si>
  <si>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</si>
  <si>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</si>
  <si>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</si>
  <si>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</si>
  <si>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</si>
  <si>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</si>
  <si>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</si>
  <si>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</si>
  <si>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</si>
  <si>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</si>
  <si>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</si>
  <si>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</si>
  <si>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</si>
  <si>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</si>
  <si>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</si>
  <si>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</si>
  <si>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</si>
  <si>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</si>
  <si>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</si>
  <si>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</si>
  <si>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</si>
  <si>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</si>
  <si>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</si>
  <si>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</si>
  <si>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</si>
  <si>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</si>
  <si>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</si>
  <si>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</si>
  <si>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</si>
  <si>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</si>
  <si>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</si>
  <si>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</si>
  <si>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</si>
  <si>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</si>
  <si>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</si>
  <si>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</si>
  <si>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</si>
  <si>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</si>
  <si>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</si>
  <si>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</si>
  <si>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</si>
  <si>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</si>
  <si>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</si>
  <si>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</si>
  <si>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</si>
  <si>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</si>
  <si>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</si>
  <si>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</si>
  <si>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</si>
  <si>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</si>
  <si>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</si>
  <si>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</si>
  <si>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</si>
  <si>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</si>
  <si>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</si>
  <si>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</si>
  <si>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</si>
  <si>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</si>
  <si>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</si>
  <si>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</si>
  <si>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</si>
  <si>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</si>
  <si>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</si>
  <si>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</si>
  <si>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</si>
  <si>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</si>
  <si>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</si>
  <si>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</si>
  <si>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</si>
  <si>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</si>
  <si>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</si>
  <si>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</si>
  <si>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</si>
  <si>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</si>
  <si>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</si>
  <si>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</si>
  <si>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</si>
  <si>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</si>
  <si>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</si>
  <si>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LA-811007999-E8-2018</t>
  </si>
  <si>
    <t>https://drive.google.com/open?id=1mY5fvZdYd-10iFQEV8Jtf1dm0IxqHgt2</t>
  </si>
  <si>
    <t>EQUIPAMIENTO ELECTROMECÁNICO DE TANQUE SUPERFICIAL EN EL FRACC. CAMPO AZUL, CON 3 BOMBAS HORIZONTALES MARCA GOULDS MODELO 15 AI/BF 4X6-13 IMPULSOR DE 10 1/4 O EQUIVALENTE PARA UN GASTO DE 36 LPS POR CADA BOMBA Y UNA CARGA DE 30 M.</t>
  </si>
  <si>
    <t>LEOPOLDO</t>
  </si>
  <si>
    <t>LAGARROITI</t>
  </si>
  <si>
    <t>SUAREZ</t>
  </si>
  <si>
    <t>BOMBAS Y MAQUINARIAS SUAREZ, S.A. DE C.V.</t>
  </si>
  <si>
    <t>BMS840427R96</t>
  </si>
  <si>
    <t>PRESENTA LA PROPUESTA MAS BAJA</t>
  </si>
  <si>
    <t>JUMAPA</t>
  </si>
  <si>
    <t>MX</t>
  </si>
  <si>
    <t>ESTIMACIONES</t>
  </si>
  <si>
    <t>https://drive.google.com/open?id=1R12bn1SVMxDaRrLGFt7npaeqTFdWM9Q7</t>
  </si>
  <si>
    <t>RECURSO PROPIO</t>
  </si>
  <si>
    <t>CELAYA, GTO.</t>
  </si>
  <si>
    <t>EQUIPAMIENTO TANQUE SUPERIFICIAL</t>
  </si>
  <si>
    <t>EVITAR LA ZONA DONDE SE LLEVARAN A CABO LOS TRABAJOS Y RESPETAR LOS SEÑALAMIENTOS</t>
  </si>
  <si>
    <t>SUPERVISION PROPIA</t>
  </si>
  <si>
    <t>DIRECCION DE SUPERVISION Y CONTROL DE OBRA</t>
  </si>
  <si>
    <t>LA-811007999-E9-2018</t>
  </si>
  <si>
    <t>https://drive.google.com/open?id=1ELvcCoDgWDnN_EhE9VUKmlynvAIQQUgl</t>
  </si>
  <si>
    <t>EQUIPAMIENTO ELECTROMECÁNICO DEL POZO PASEOS PRIVANZA CON BOMBA SUMERGIBLE FRANKLIN MODELOS 475SSI HP O EQUIVALENTE PARA UN GASTO DE 30 LPS A UNA CDT DE 192 M EN EL FRACC. PASEOS PRIVANZA</t>
  </si>
  <si>
    <t>https://drive.google.com/open?id=1Kjz8ZqPPBXiBs_vr6dX9uv6e3XJ0geku</t>
  </si>
  <si>
    <t xml:space="preserve">EQUIPAMIENTO DE POZO </t>
  </si>
  <si>
    <t>JUMAPA-CELAYA-LS-2018-16</t>
  </si>
  <si>
    <t>https://drive.google.com/open?id=1J3CSC4ZoL6mUT3CEzDpYjUNQCQsf9SxH</t>
  </si>
  <si>
    <t>PERFORACION DE POZO PROFUNDO PARA AGUA POTABLE HASTA 500 METROS DE PROFUNDIDAD Y 14 PULGADAS DE DIAMETRO DE ADEME, EN EL FRACC. SENDA REAL</t>
  </si>
  <si>
    <t>https://drive.google.com/open?id=1w5u2y2UX3dq7Hz18HnOhz4CMFZN-WuBz</t>
  </si>
  <si>
    <t>DANIEL ALONSO</t>
  </si>
  <si>
    <t xml:space="preserve">CANELO </t>
  </si>
  <si>
    <t>SANCHEZ</t>
  </si>
  <si>
    <t>PERCOCE, S.A. DE C.V.</t>
  </si>
  <si>
    <t>PER1409108N0</t>
  </si>
  <si>
    <t>https://drive.google.com/open?id=1wE5ywnyBy8cqGStd0jy2c7B8-t3DBFEE</t>
  </si>
  <si>
    <t>PERFOACION DE POZO PARA AGUA POTABLE</t>
  </si>
  <si>
    <t>JUMAPA-CELAYA-LS-2018-17</t>
  </si>
  <si>
    <t>https://drive.google.com/open?id=1Fg7jhRGuNEtABO76QSY-LUWZe8-AdaEx</t>
  </si>
  <si>
    <t>AMPLIACIÓN DE LA RED DE DRENAJE SANITARIO Y AGUA POTABLE EN LA SALIDA A SAN MIGUEL DE ALLENDE, TRAMO: DEL FRACCIONAMIENTO CASTELA A 842.67 METROS AL SUR</t>
  </si>
  <si>
    <t>https://drive.google.com/open?id=1iatUSC96aUZpV4eJO50X9P-R3_Zkhf23</t>
  </si>
  <si>
    <t>CARLOS</t>
  </si>
  <si>
    <t>NAVARRO</t>
  </si>
  <si>
    <t>RAMIREZ</t>
  </si>
  <si>
    <t>CARLOS NAVARRO RAMIREZ</t>
  </si>
  <si>
    <t>NARC600125E94</t>
  </si>
  <si>
    <t>https://drive.google.com/open?id=1SNWm1rBNrItX06Z20cJdDoz86oeP-Lpx</t>
  </si>
  <si>
    <t>AMPLIACION DE RED DE DRENAJE SANITARIO</t>
  </si>
  <si>
    <t>JUMAPA-CELAYA-LS-2018-18</t>
  </si>
  <si>
    <t>https://drive.google.com/open?id=1Wnqlpqc77BTaZshfFUVYMhz5aPYshegE</t>
  </si>
  <si>
    <t>COLECTOR ROQUE ETAPA 3</t>
  </si>
  <si>
    <t>https://drive.google.com/open?id=1oiu3cgYtbzFiScD89iUWuWSRokFT93FY</t>
  </si>
  <si>
    <t>HUMBERTO VICTOR</t>
  </si>
  <si>
    <t>SARABIA</t>
  </si>
  <si>
    <t>CUEVAS</t>
  </si>
  <si>
    <t>GRUPO J.H. CONSTRUCCIONES, S.A DE C.V.</t>
  </si>
  <si>
    <t>GJH920228724</t>
  </si>
  <si>
    <t>https://drive.google.com/open?id=13ivkZJAxMGmjDwJE3l6cW3LecrjU0KiA</t>
  </si>
  <si>
    <t>COLECTOR</t>
  </si>
  <si>
    <t>DIRECCION ADMINISTRATIVA</t>
  </si>
  <si>
    <t>JUMAPA-CELAYA-LS-2018-19</t>
  </si>
  <si>
    <t>https://drive.google.com/open?id=16wYrtaqhCL12-GfNFjg5-LWZSNUJMGr0</t>
  </si>
  <si>
    <t>COLECTOR PLUVIAL COLONIA ÁLAMOS, TRAMO: DE LA CALLE FAISÁN A LA CARRETERA ALTERNA A VILLAGRÁN</t>
  </si>
  <si>
    <t>https://drive.google.com/open?id=1TQwnajKFmjjeOYzXXKq3_Qm_q4LHqy-f</t>
  </si>
  <si>
    <t xml:space="preserve">GUSTAVO </t>
  </si>
  <si>
    <t>OTZUKA</t>
  </si>
  <si>
    <t>CAMPOS</t>
  </si>
  <si>
    <t>LG CONSTRUCCIONES Y CANALIZACIONES DEL CENTRO, S.A. DE C.V.</t>
  </si>
  <si>
    <t>LCC060112799</t>
  </si>
  <si>
    <t>https://drive.google.com/open?id=1ERl7wYDxZiQ4XalY2rES3ENxjwVXe1jW</t>
  </si>
  <si>
    <t>COLECTOR PLUVIAL</t>
  </si>
  <si>
    <t xml:space="preserve">LA-811007999-E10-2018 </t>
  </si>
  <si>
    <t>https://drive.google.com/open?id=1SQtO-c-0ZfgG2KMWjL8JoGYDwEeHADCw</t>
  </si>
  <si>
    <t>EQUIPAMIENTO ELECTROMECANICO DEL POZO PRADERAS DE LA HACIENDA CON BOMBA SUMERGIBLE 125 HP O EQUIVALENTE PARA UN GASTO DE 40 LPS A UNA CDT DE 164.70 M EN LA COLONIA PRADERAS DE LA HACIENDA</t>
  </si>
  <si>
    <t xml:space="preserve"> 10/10/2018</t>
  </si>
  <si>
    <t>https://drive.google.com/open?id=1jGZQFCzJ6SaDA3X6M3cW-JT-__uI4J6S</t>
  </si>
  <si>
    <t xml:space="preserve">FEDERICO </t>
  </si>
  <si>
    <t xml:space="preserve">GUZMAN </t>
  </si>
  <si>
    <t>TAMEZ</t>
  </si>
  <si>
    <t>INTEGRADORA DE EQUIPOS DE BOMBEO S. DE R.L. DE C.V.</t>
  </si>
  <si>
    <t>BOMBAS Y MAQUINARIAS SUAREZ, S.A. DE C.V</t>
  </si>
  <si>
    <t>VORTICE INGENIERIA, S.A. DE C.V.</t>
  </si>
  <si>
    <t>VIN140822P74</t>
  </si>
  <si>
    <t>INTEGRADORA DE EQUIPOS DE BOMBEO, S DE R.L. DE C.V.</t>
  </si>
  <si>
    <t>PERFORACIONES BONANZA, S.A. DE C.V.</t>
  </si>
  <si>
    <t>PERFORACIONES Y CONSTRUCCIONES LARAMIE, S.A. DE C.V.</t>
  </si>
  <si>
    <t>PCL010607L49</t>
  </si>
  <si>
    <t xml:space="preserve">CARLOS </t>
  </si>
  <si>
    <t>MARTINEZ</t>
  </si>
  <si>
    <t>ROBERTO EDUARDO</t>
  </si>
  <si>
    <t xml:space="preserve">MUÑOZ </t>
  </si>
  <si>
    <t>AVILA</t>
  </si>
  <si>
    <t>MUAR791024SM6</t>
  </si>
  <si>
    <t>CONSTRUCCIONES VILLVER, S.A. DE C.V.</t>
  </si>
  <si>
    <t>CVI081229F29</t>
  </si>
  <si>
    <t xml:space="preserve">GRUPO INTEGRAL DE CELAYA, S.A. DE C.V. </t>
  </si>
  <si>
    <t>GIC000328LAA</t>
  </si>
  <si>
    <t xml:space="preserve">GRUPO JH CONSTRUCCIONES, S.A. DE C.V. </t>
  </si>
  <si>
    <t xml:space="preserve">CONSTRUCCIONES HIDRAULICAS Y ELECTRICAS DEL BAJIO, S.A. DE C.V. </t>
  </si>
  <si>
    <t>ARQUITECTURA CONSTRUCTIVA MADAI, S.A. DE C.V.</t>
  </si>
  <si>
    <t>ACM080806QV9</t>
  </si>
  <si>
    <t>LG CONSTRUCCIONES Y CANALIZACIONES DEL CENTRO S.A. DE C.V.</t>
  </si>
  <si>
    <t>KALI+GM, S.A. DE C.V.</t>
  </si>
  <si>
    <t>KAL130405QA2</t>
  </si>
  <si>
    <t>COPEM, S.A. DE C.V.</t>
  </si>
  <si>
    <t>ARQ. CARLOS NICOLAS</t>
  </si>
  <si>
    <t>MATEOS</t>
  </si>
  <si>
    <t>CHAVOLLA</t>
  </si>
  <si>
    <t>DIRECTOR DE SUPERVICION Y CONTROL DE OBRA</t>
  </si>
  <si>
    <t>ING.ROBERTO</t>
  </si>
  <si>
    <t>JIMENEZ</t>
  </si>
  <si>
    <t>SANTAMARIA</t>
  </si>
  <si>
    <t>JEFE DE CONTROL ADMINISTRATIVO DE OBRA</t>
  </si>
  <si>
    <t>C.P. FRANCISCO MANUEL</t>
  </si>
  <si>
    <t>CONZALEZ</t>
  </si>
  <si>
    <t>CALDERON</t>
  </si>
  <si>
    <t>CONTRALOR INTERNO</t>
  </si>
  <si>
    <t>ING. VICTOR MANUEL</t>
  </si>
  <si>
    <t>SORIA</t>
  </si>
  <si>
    <t>COLUNGA</t>
  </si>
  <si>
    <t>JEFE DE SUPERVISION DE AVANCE DE OBRA FISICA</t>
  </si>
  <si>
    <t>ING. ROBERTO</t>
  </si>
  <si>
    <t>IVAN OSWALDO</t>
  </si>
  <si>
    <t xml:space="preserve">HERNANDEZ </t>
  </si>
  <si>
    <t>SALINAS</t>
  </si>
  <si>
    <t>MODELADOR DE REDES DE AGUA POTABLE</t>
  </si>
  <si>
    <t>ARQ. FATIMA DE JESUS</t>
  </si>
  <si>
    <t>RODRIGUEZ</t>
  </si>
  <si>
    <t>OROZCO</t>
  </si>
  <si>
    <t>AUDITOR INTERNO</t>
  </si>
  <si>
    <t>ING. MAURICIO ALEJANDRRO</t>
  </si>
  <si>
    <t xml:space="preserve">CLEMENTE </t>
  </si>
  <si>
    <t>GUZMAN</t>
  </si>
  <si>
    <t>SUPERVISOR DE OBRA</t>
  </si>
  <si>
    <t>ARQ. JUAN IGNACIO</t>
  </si>
  <si>
    <t>LOPEZ</t>
  </si>
  <si>
    <t>ESPINOZA</t>
  </si>
  <si>
    <t>EDGAR MANUEL</t>
  </si>
  <si>
    <t>CORONA</t>
  </si>
  <si>
    <t>DURAN</t>
  </si>
  <si>
    <t>JOSE LUIS</t>
  </si>
  <si>
    <t>GOMEZ</t>
  </si>
  <si>
    <t>CINTORA</t>
  </si>
  <si>
    <t>JEFE DE INGENIERIA Y PROYECTOS</t>
  </si>
  <si>
    <t>ADIEL</t>
  </si>
  <si>
    <t xml:space="preserve">CAMARILLO </t>
  </si>
  <si>
    <t>NARVÁEZ</t>
  </si>
  <si>
    <t>JEFE DE EFICIENCIA Y AHORRRO DE ENERGIA</t>
  </si>
  <si>
    <t xml:space="preserve">RUBEN DARIO </t>
  </si>
  <si>
    <t>GARCIA</t>
  </si>
  <si>
    <t xml:space="preserve"> </t>
  </si>
  <si>
    <t xml:space="preserve">CUTBERTO </t>
  </si>
  <si>
    <t>VALENCIA</t>
  </si>
  <si>
    <t>PATIÑO</t>
  </si>
  <si>
    <t>JEFE DE MANTENIMIENTO ELECTROMECANICO</t>
  </si>
  <si>
    <t xml:space="preserve">C.P. EDITH </t>
  </si>
  <si>
    <t>CAZAREZ</t>
  </si>
  <si>
    <t>MACIAS</t>
  </si>
  <si>
    <t>CONTRALORIA MUNICIPAL</t>
  </si>
  <si>
    <t>M. EN ING. JUAN ANTONIO</t>
  </si>
  <si>
    <t>BLANCO</t>
  </si>
  <si>
    <t>FIGUEROA</t>
  </si>
  <si>
    <t>GERENTE DE PLANEACION Y PROYECTOS</t>
  </si>
  <si>
    <t>12400-20-00-00-47-00-4</t>
  </si>
  <si>
    <t>12400-20-00-00-48-00-4</t>
  </si>
  <si>
    <t>12400-20-00-00-49-00-4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</si>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</sst>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entury Gothic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14" fontId="6" fillId="5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6" borderId="1" xfId="1" applyFill="1" applyBorder="1" applyAlignment="1">
      <alignment horizontal="center" vertical="center" wrapText="1"/>
    </xf>
    <xf numFmtId="0" fontId="0" fillId="3" borderId="0" xfId="0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4" xfId="0" applyFont="1" applyFill="1" applyBorder="1"/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 vertical="center"/>
    </xf>
    <xf numFmtId="0" fontId="0" fillId="3" borderId="0" xfId="0" applyFill="1" applyBorder="1"/>
    <xf numFmtId="0" fontId="7" fillId="3" borderId="0" xfId="0" applyFont="1" applyFill="1" applyAlignment="1" applyProtection="1">
      <alignment horizontal="right" vertical="center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Y5fvZdYd-10iFQEV8Jtf1dm0IxqHgt2" TargetMode="External"/><Relationship Id="rId13" Type="http://schemas.openxmlformats.org/officeDocument/2006/relationships/hyperlink" Target="https://drive.google.com/open?id=1iatUSC96aUZpV4eJO50X9P-R3_Zkhf23" TargetMode="External"/><Relationship Id="rId18" Type="http://schemas.openxmlformats.org/officeDocument/2006/relationships/hyperlink" Target="https://drive.google.com/open?id=1R12bn1SVMxDaRrLGFt7npaeqTFdWM9Q7" TargetMode="External"/><Relationship Id="rId3" Type="http://schemas.openxmlformats.org/officeDocument/2006/relationships/hyperlink" Target="https://drive.google.com/open?id=16wYrtaqhCL12-GfNFjg5-LWZSNUJMGr0" TargetMode="External"/><Relationship Id="rId21" Type="http://schemas.openxmlformats.org/officeDocument/2006/relationships/hyperlink" Target="https://drive.google.com/open?id=13ivkZJAxMGmjDwJE3l6cW3LecrjU0KiA" TargetMode="External"/><Relationship Id="rId7" Type="http://schemas.openxmlformats.org/officeDocument/2006/relationships/hyperlink" Target="https://drive.google.com/open?id=1mY5fvZdYd-10iFQEV8Jtf1dm0IxqHgt2" TargetMode="External"/><Relationship Id="rId12" Type="http://schemas.openxmlformats.org/officeDocument/2006/relationships/hyperlink" Target="https://drive.google.com/open?id=1w5u2y2UX3dq7Hz18HnOhz4CMFZN-WuBz" TargetMode="External"/><Relationship Id="rId17" Type="http://schemas.openxmlformats.org/officeDocument/2006/relationships/hyperlink" Target="https://drive.google.com/open?id=1SNWm1rBNrItX06Z20cJdDoz86oeP-Lpx" TargetMode="External"/><Relationship Id="rId2" Type="http://schemas.openxmlformats.org/officeDocument/2006/relationships/hyperlink" Target="https://drive.google.com/open?id=1SQtO-c-0ZfgG2KMWjL8JoGYDwEeHADCw" TargetMode="External"/><Relationship Id="rId16" Type="http://schemas.openxmlformats.org/officeDocument/2006/relationships/hyperlink" Target="https://drive.google.com/open?id=1oiu3cgYtbzFiScD89iUWuWSRokFT93FY" TargetMode="External"/><Relationship Id="rId20" Type="http://schemas.openxmlformats.org/officeDocument/2006/relationships/hyperlink" Target="https://drive.google.com/open?id=1wE5ywnyBy8cqGStd0jy2c7B8-t3DBFEE" TargetMode="External"/><Relationship Id="rId1" Type="http://schemas.openxmlformats.org/officeDocument/2006/relationships/hyperlink" Target="https://drive.google.com/open?id=1jGZQFCzJ6SaDA3X6M3cW-JT-__uI4J6S" TargetMode="External"/><Relationship Id="rId6" Type="http://schemas.openxmlformats.org/officeDocument/2006/relationships/hyperlink" Target="https://drive.google.com/open?id=1J3CSC4ZoL6mUT3CEzDpYjUNQCQsf9SxH" TargetMode="External"/><Relationship Id="rId11" Type="http://schemas.openxmlformats.org/officeDocument/2006/relationships/hyperlink" Target="https://drive.google.com/open?id=1w5u2y2UX3dq7Hz18HnOhz4CMFZN-WuBz" TargetMode="External"/><Relationship Id="rId24" Type="http://schemas.openxmlformats.org/officeDocument/2006/relationships/hyperlink" Target="https://drive.google.com/open?id=1TQwnajKFmjjeOYzXXKq3_Qm_q4LHqy-f" TargetMode="External"/><Relationship Id="rId5" Type="http://schemas.openxmlformats.org/officeDocument/2006/relationships/hyperlink" Target="https://drive.google.com/open?id=1Fg7jhRGuNEtABO76QSY-LUWZe8-AdaEx" TargetMode="External"/><Relationship Id="rId15" Type="http://schemas.openxmlformats.org/officeDocument/2006/relationships/hyperlink" Target="https://drive.google.com/open?id=1oiu3cgYtbzFiScD89iUWuWSRokFT93FY" TargetMode="External"/><Relationship Id="rId23" Type="http://schemas.openxmlformats.org/officeDocument/2006/relationships/hyperlink" Target="https://drive.google.com/open?id=1TQwnajKFmjjeOYzXXKq3_Qm_q4LHqy-f" TargetMode="External"/><Relationship Id="rId10" Type="http://schemas.openxmlformats.org/officeDocument/2006/relationships/hyperlink" Target="https://drive.google.com/open?id=1ELvcCoDgWDnN_EhE9VUKmlynvAIQQUgl" TargetMode="External"/><Relationship Id="rId19" Type="http://schemas.openxmlformats.org/officeDocument/2006/relationships/hyperlink" Target="https://drive.google.com/open?id=1Kjz8ZqPPBXiBs_vr6dX9uv6e3XJ0geku" TargetMode="External"/><Relationship Id="rId4" Type="http://schemas.openxmlformats.org/officeDocument/2006/relationships/hyperlink" Target="https://drive.google.com/open?id=1Wnqlpqc77BTaZshfFUVYMhz5aPYshegE" TargetMode="External"/><Relationship Id="rId9" Type="http://schemas.openxmlformats.org/officeDocument/2006/relationships/hyperlink" Target="https://drive.google.com/open?id=1ELvcCoDgWDnN_EhE9VUKmlynvAIQQUgl" TargetMode="External"/><Relationship Id="rId14" Type="http://schemas.openxmlformats.org/officeDocument/2006/relationships/hyperlink" Target="https://drive.google.com/open?id=1iatUSC96aUZpV4eJO50X9P-R3_Zkhf23" TargetMode="External"/><Relationship Id="rId22" Type="http://schemas.openxmlformats.org/officeDocument/2006/relationships/hyperlink" Target="https://drive.google.com/open?id=1ERl7wYDxZiQ4XalY2rES3ENxjwVXe1j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L11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6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4" customHeight="1" x14ac:dyDescent="0.25">
      <c r="A8" s="3">
        <v>2018</v>
      </c>
      <c r="B8" s="4">
        <v>43739</v>
      </c>
      <c r="C8" s="4">
        <v>43830</v>
      </c>
      <c r="D8" s="5" t="s">
        <v>138</v>
      </c>
      <c r="E8" s="3" t="s">
        <v>140</v>
      </c>
      <c r="F8" s="5">
        <v>1</v>
      </c>
      <c r="G8" s="5" t="s">
        <v>197</v>
      </c>
      <c r="H8" s="6" t="s">
        <v>198</v>
      </c>
      <c r="I8" s="4">
        <v>43262</v>
      </c>
      <c r="J8" s="5" t="s">
        <v>199</v>
      </c>
      <c r="K8" s="5">
        <v>1</v>
      </c>
      <c r="L8" s="7">
        <v>43376</v>
      </c>
      <c r="M8" s="5">
        <v>1</v>
      </c>
      <c r="N8" s="5">
        <v>1</v>
      </c>
      <c r="O8" s="6" t="s">
        <v>198</v>
      </c>
      <c r="P8" s="6" t="s">
        <v>198</v>
      </c>
      <c r="Q8" s="6" t="s">
        <v>198</v>
      </c>
      <c r="R8" s="5" t="s">
        <v>200</v>
      </c>
      <c r="S8" s="5" t="s">
        <v>201</v>
      </c>
      <c r="T8" s="5" t="s">
        <v>202</v>
      </c>
      <c r="U8" s="5" t="s">
        <v>203</v>
      </c>
      <c r="V8" s="5" t="s">
        <v>204</v>
      </c>
      <c r="W8" s="5" t="s">
        <v>205</v>
      </c>
      <c r="X8" s="5" t="s">
        <v>206</v>
      </c>
      <c r="Y8" s="5" t="s">
        <v>206</v>
      </c>
      <c r="Z8" s="5" t="s">
        <v>206</v>
      </c>
      <c r="AA8" s="5" t="s">
        <v>197</v>
      </c>
      <c r="AB8" s="8">
        <v>43454</v>
      </c>
      <c r="AC8" s="9">
        <f t="shared" ref="AC8:AC14" si="0">AD8/1.16</f>
        <v>5050584.3793103453</v>
      </c>
      <c r="AD8" s="9">
        <v>5858677.8799999999</v>
      </c>
      <c r="AE8" s="9">
        <f>1*1.16</f>
        <v>1.1599999999999999</v>
      </c>
      <c r="AF8" s="9">
        <f>4500001*1.16</f>
        <v>5220001.1599999992</v>
      </c>
      <c r="AG8" s="5" t="s">
        <v>207</v>
      </c>
      <c r="AH8" s="5"/>
      <c r="AI8" s="5" t="s">
        <v>208</v>
      </c>
      <c r="AJ8" s="5" t="str">
        <f>+J8</f>
        <v>EQUIPAMIENTO ELECTROMECÁNICO DE TANQUE SUPERFICIAL EN EL FRACC. CAMPO AZUL, CON 3 BOMBAS HORIZONTALES MARCA GOULDS MODELO 15 AI/BF 4X6-13 IMPULSOR DE 10 1/4 O EQUIVALENTE PARA UN GASTO DE 36 LPS POR CADA BOMBA Y UNA CARGA DE 30 M.</v>
      </c>
      <c r="AK8" s="8">
        <v>43462</v>
      </c>
      <c r="AL8" s="8">
        <v>43561</v>
      </c>
      <c r="AM8" s="6" t="s">
        <v>209</v>
      </c>
      <c r="AN8" s="5"/>
      <c r="AO8" s="5">
        <v>1</v>
      </c>
      <c r="AP8" s="5" t="s">
        <v>147</v>
      </c>
      <c r="AQ8" s="5" t="s">
        <v>210</v>
      </c>
      <c r="AR8" s="5" t="s">
        <v>210</v>
      </c>
      <c r="AS8" s="5" t="s">
        <v>211</v>
      </c>
      <c r="AT8" s="5" t="s">
        <v>212</v>
      </c>
      <c r="AU8" s="5"/>
      <c r="AV8" s="5" t="s">
        <v>213</v>
      </c>
      <c r="AW8" s="5" t="s">
        <v>149</v>
      </c>
      <c r="AX8" s="5" t="s">
        <v>152</v>
      </c>
      <c r="AY8" s="5">
        <v>1</v>
      </c>
      <c r="AZ8" s="5" t="s">
        <v>214</v>
      </c>
      <c r="BA8" s="5"/>
      <c r="BB8" s="5"/>
      <c r="BC8" s="5"/>
      <c r="BD8" s="5"/>
      <c r="BE8" s="5" t="s">
        <v>215</v>
      </c>
      <c r="BF8" s="10">
        <v>43474</v>
      </c>
      <c r="BG8" s="10">
        <v>43474</v>
      </c>
      <c r="BH8" s="5"/>
    </row>
    <row r="9" spans="1:60" ht="84" customHeight="1" x14ac:dyDescent="0.25">
      <c r="A9" s="3">
        <v>2018</v>
      </c>
      <c r="B9" s="4">
        <v>43739</v>
      </c>
      <c r="C9" s="4">
        <v>43830</v>
      </c>
      <c r="D9" s="5" t="s">
        <v>138</v>
      </c>
      <c r="E9" s="3" t="s">
        <v>140</v>
      </c>
      <c r="F9" s="5">
        <v>2</v>
      </c>
      <c r="G9" s="5" t="s">
        <v>216</v>
      </c>
      <c r="H9" s="6" t="s">
        <v>217</v>
      </c>
      <c r="I9" s="4">
        <v>43304</v>
      </c>
      <c r="J9" s="5" t="s">
        <v>218</v>
      </c>
      <c r="K9" s="5">
        <v>2</v>
      </c>
      <c r="L9" s="7">
        <v>43376</v>
      </c>
      <c r="M9" s="5">
        <v>2</v>
      </c>
      <c r="N9" s="5">
        <v>2</v>
      </c>
      <c r="O9" s="6" t="s">
        <v>217</v>
      </c>
      <c r="P9" s="6" t="s">
        <v>217</v>
      </c>
      <c r="Q9" s="6" t="s">
        <v>217</v>
      </c>
      <c r="R9" s="5" t="s">
        <v>200</v>
      </c>
      <c r="S9" s="5" t="s">
        <v>201</v>
      </c>
      <c r="T9" s="5" t="s">
        <v>202</v>
      </c>
      <c r="U9" s="5" t="s">
        <v>203</v>
      </c>
      <c r="V9" s="5" t="s">
        <v>204</v>
      </c>
      <c r="W9" s="5" t="s">
        <v>205</v>
      </c>
      <c r="X9" s="5" t="s">
        <v>206</v>
      </c>
      <c r="Y9" s="5" t="s">
        <v>206</v>
      </c>
      <c r="Z9" s="5" t="s">
        <v>206</v>
      </c>
      <c r="AA9" s="5" t="s">
        <v>216</v>
      </c>
      <c r="AB9" s="8">
        <v>43454</v>
      </c>
      <c r="AC9" s="9">
        <f t="shared" si="0"/>
        <v>2881569.7758620693</v>
      </c>
      <c r="AD9" s="9">
        <v>3342620.94</v>
      </c>
      <c r="AE9" s="9">
        <f>1*1.16</f>
        <v>1.1599999999999999</v>
      </c>
      <c r="AF9" s="9">
        <f>4500001*1.16</f>
        <v>5220001.1599999992</v>
      </c>
      <c r="AG9" s="5" t="s">
        <v>207</v>
      </c>
      <c r="AH9" s="5"/>
      <c r="AI9" s="5" t="s">
        <v>208</v>
      </c>
      <c r="AJ9" s="5" t="str">
        <f t="shared" ref="AJ9:AJ14" si="1">+J9</f>
        <v>EQUIPAMIENTO ELECTROMECÁNICO DEL POZO PASEOS PRIVANZA CON BOMBA SUMERGIBLE FRANKLIN MODELOS 475SSI HP O EQUIVALENTE PARA UN GASTO DE 30 LPS A UNA CDT DE 192 M EN EL FRACC. PASEOS PRIVANZA</v>
      </c>
      <c r="AK9" s="8">
        <v>43462</v>
      </c>
      <c r="AL9" s="8">
        <v>43561</v>
      </c>
      <c r="AM9" s="6" t="s">
        <v>219</v>
      </c>
      <c r="AN9" s="5"/>
      <c r="AO9" s="5">
        <v>2</v>
      </c>
      <c r="AP9" s="5" t="s">
        <v>147</v>
      </c>
      <c r="AQ9" s="5" t="s">
        <v>210</v>
      </c>
      <c r="AR9" s="5" t="s">
        <v>210</v>
      </c>
      <c r="AS9" s="5" t="s">
        <v>211</v>
      </c>
      <c r="AT9" s="5" t="s">
        <v>220</v>
      </c>
      <c r="AU9" s="5"/>
      <c r="AV9" s="5" t="s">
        <v>213</v>
      </c>
      <c r="AW9" s="5" t="s">
        <v>149</v>
      </c>
      <c r="AX9" s="5" t="s">
        <v>152</v>
      </c>
      <c r="AY9" s="5">
        <v>1</v>
      </c>
      <c r="AZ9" s="5" t="s">
        <v>214</v>
      </c>
      <c r="BA9" s="5"/>
      <c r="BB9" s="5"/>
      <c r="BC9" s="5"/>
      <c r="BD9" s="5"/>
      <c r="BE9" s="5" t="s">
        <v>215</v>
      </c>
      <c r="BF9" s="10">
        <v>43474</v>
      </c>
      <c r="BG9" s="10">
        <v>43474</v>
      </c>
      <c r="BH9" s="5"/>
    </row>
    <row r="10" spans="1:60" ht="84" customHeight="1" x14ac:dyDescent="0.25">
      <c r="A10" s="3">
        <v>2018</v>
      </c>
      <c r="B10" s="4">
        <v>43739</v>
      </c>
      <c r="C10" s="4">
        <v>43830</v>
      </c>
      <c r="D10" s="5" t="s">
        <v>138</v>
      </c>
      <c r="E10" s="3" t="s">
        <v>140</v>
      </c>
      <c r="F10" s="5">
        <v>3</v>
      </c>
      <c r="G10" s="5" t="s">
        <v>221</v>
      </c>
      <c r="H10" s="6" t="s">
        <v>222</v>
      </c>
      <c r="I10" s="4">
        <v>43300</v>
      </c>
      <c r="J10" s="5" t="s">
        <v>223</v>
      </c>
      <c r="K10" s="5">
        <v>3</v>
      </c>
      <c r="L10" s="7">
        <v>43354</v>
      </c>
      <c r="M10" s="5">
        <v>3</v>
      </c>
      <c r="N10" s="5">
        <v>3</v>
      </c>
      <c r="O10" s="6" t="s">
        <v>224</v>
      </c>
      <c r="P10" s="6" t="s">
        <v>224</v>
      </c>
      <c r="Q10" s="6" t="s">
        <v>224</v>
      </c>
      <c r="R10" s="5" t="s">
        <v>225</v>
      </c>
      <c r="S10" s="5" t="s">
        <v>226</v>
      </c>
      <c r="T10" s="5" t="s">
        <v>227</v>
      </c>
      <c r="U10" s="5" t="s">
        <v>228</v>
      </c>
      <c r="V10" s="5" t="s">
        <v>229</v>
      </c>
      <c r="W10" s="5" t="s">
        <v>205</v>
      </c>
      <c r="X10" s="5" t="s">
        <v>206</v>
      </c>
      <c r="Y10" s="5" t="s">
        <v>206</v>
      </c>
      <c r="Z10" s="5" t="s">
        <v>206</v>
      </c>
      <c r="AA10" s="5" t="s">
        <v>221</v>
      </c>
      <c r="AB10" s="8">
        <v>43383</v>
      </c>
      <c r="AC10" s="9">
        <f t="shared" si="0"/>
        <v>4498712.7672413792</v>
      </c>
      <c r="AD10" s="9">
        <v>5218506.8099999996</v>
      </c>
      <c r="AE10" s="9">
        <f>1500000*1.16</f>
        <v>1739999.9999999998</v>
      </c>
      <c r="AF10" s="9">
        <f>4500000*1.16</f>
        <v>5220000</v>
      </c>
      <c r="AG10" s="5" t="s">
        <v>207</v>
      </c>
      <c r="AH10" s="5"/>
      <c r="AI10" s="5" t="s">
        <v>208</v>
      </c>
      <c r="AJ10" s="5" t="str">
        <f t="shared" si="1"/>
        <v>PERFORACION DE POZO PROFUNDO PARA AGUA POTABLE HASTA 500 METROS DE PROFUNDIDAD Y 14 PULGADAS DE DIAMETRO DE ADEME, EN EL FRACC. SENDA REAL</v>
      </c>
      <c r="AK10" s="8">
        <v>43395</v>
      </c>
      <c r="AL10" s="8">
        <v>43494</v>
      </c>
      <c r="AM10" s="6" t="s">
        <v>230</v>
      </c>
      <c r="AN10" s="5"/>
      <c r="AO10" s="5">
        <v>3</v>
      </c>
      <c r="AP10" s="5" t="s">
        <v>147</v>
      </c>
      <c r="AQ10" s="5" t="s">
        <v>210</v>
      </c>
      <c r="AR10" s="5" t="s">
        <v>210</v>
      </c>
      <c r="AS10" s="5" t="s">
        <v>211</v>
      </c>
      <c r="AT10" s="5" t="s">
        <v>231</v>
      </c>
      <c r="AU10" s="5"/>
      <c r="AV10" s="5" t="s">
        <v>213</v>
      </c>
      <c r="AW10" s="5" t="s">
        <v>149</v>
      </c>
      <c r="AX10" s="5" t="s">
        <v>152</v>
      </c>
      <c r="AY10" s="5">
        <v>1</v>
      </c>
      <c r="AZ10" s="5" t="s">
        <v>214</v>
      </c>
      <c r="BA10" s="5"/>
      <c r="BB10" s="5"/>
      <c r="BC10" s="5"/>
      <c r="BD10" s="5"/>
      <c r="BE10" s="5" t="s">
        <v>215</v>
      </c>
      <c r="BF10" s="10">
        <v>43474</v>
      </c>
      <c r="BG10" s="10">
        <v>43474</v>
      </c>
      <c r="BH10" s="5"/>
    </row>
    <row r="11" spans="1:60" ht="84" customHeight="1" x14ac:dyDescent="0.25">
      <c r="A11" s="3">
        <v>2018</v>
      </c>
      <c r="B11" s="4">
        <v>43739</v>
      </c>
      <c r="C11" s="4">
        <v>43830</v>
      </c>
      <c r="D11" s="5" t="s">
        <v>138</v>
      </c>
      <c r="E11" s="3" t="s">
        <v>140</v>
      </c>
      <c r="F11" s="5">
        <v>4</v>
      </c>
      <c r="G11" s="5" t="s">
        <v>232</v>
      </c>
      <c r="H11" s="6" t="s">
        <v>233</v>
      </c>
      <c r="I11" s="4">
        <v>43300</v>
      </c>
      <c r="J11" s="5" t="s">
        <v>234</v>
      </c>
      <c r="K11" s="5">
        <v>4</v>
      </c>
      <c r="L11" s="7">
        <v>43354</v>
      </c>
      <c r="M11" s="5">
        <v>4</v>
      </c>
      <c r="N11" s="5">
        <v>4</v>
      </c>
      <c r="O11" s="6" t="s">
        <v>235</v>
      </c>
      <c r="P11" s="6" t="s">
        <v>235</v>
      </c>
      <c r="Q11" s="6" t="s">
        <v>235</v>
      </c>
      <c r="R11" s="5" t="s">
        <v>236</v>
      </c>
      <c r="S11" s="11" t="s">
        <v>237</v>
      </c>
      <c r="T11" s="11" t="s">
        <v>238</v>
      </c>
      <c r="U11" s="5" t="s">
        <v>239</v>
      </c>
      <c r="V11" s="5" t="s">
        <v>240</v>
      </c>
      <c r="W11" s="5" t="s">
        <v>205</v>
      </c>
      <c r="X11" s="5" t="s">
        <v>206</v>
      </c>
      <c r="Y11" s="5" t="s">
        <v>206</v>
      </c>
      <c r="Z11" s="5" t="s">
        <v>206</v>
      </c>
      <c r="AA11" s="5" t="s">
        <v>232</v>
      </c>
      <c r="AB11" s="8">
        <v>43374</v>
      </c>
      <c r="AC11" s="9">
        <f t="shared" si="0"/>
        <v>2165614.6896551726</v>
      </c>
      <c r="AD11" s="9">
        <v>2512113.04</v>
      </c>
      <c r="AE11" s="9">
        <f>1500000*1.16</f>
        <v>1739999.9999999998</v>
      </c>
      <c r="AF11" s="9">
        <f>4500000*1.16</f>
        <v>5220000</v>
      </c>
      <c r="AG11" s="5" t="s">
        <v>207</v>
      </c>
      <c r="AH11" s="5"/>
      <c r="AI11" s="5" t="s">
        <v>208</v>
      </c>
      <c r="AJ11" s="5" t="str">
        <f t="shared" si="1"/>
        <v>AMPLIACIÓN DE LA RED DE DRENAJE SANITARIO Y AGUA POTABLE EN LA SALIDA A SAN MIGUEL DE ALLENDE, TRAMO: DEL FRACCIONAMIENTO CASTELA A 842.67 METROS AL SUR</v>
      </c>
      <c r="AK11" s="8">
        <v>43388</v>
      </c>
      <c r="AL11" s="8">
        <v>43487</v>
      </c>
      <c r="AM11" s="6" t="s">
        <v>241</v>
      </c>
      <c r="AN11" s="5"/>
      <c r="AO11" s="5">
        <v>4</v>
      </c>
      <c r="AP11" s="5" t="s">
        <v>147</v>
      </c>
      <c r="AQ11" s="5" t="s">
        <v>210</v>
      </c>
      <c r="AR11" s="5" t="s">
        <v>210</v>
      </c>
      <c r="AS11" s="5" t="s">
        <v>211</v>
      </c>
      <c r="AT11" s="5" t="s">
        <v>242</v>
      </c>
      <c r="AU11" s="5"/>
      <c r="AV11" s="5" t="s">
        <v>213</v>
      </c>
      <c r="AW11" s="5" t="s">
        <v>149</v>
      </c>
      <c r="AX11" s="5" t="s">
        <v>152</v>
      </c>
      <c r="AY11" s="5">
        <v>1</v>
      </c>
      <c r="AZ11" s="5" t="s">
        <v>214</v>
      </c>
      <c r="BA11" s="5"/>
      <c r="BB11" s="5"/>
      <c r="BC11" s="5"/>
      <c r="BD11" s="5"/>
      <c r="BE11" s="5" t="s">
        <v>215</v>
      </c>
      <c r="BF11" s="10">
        <v>43474</v>
      </c>
      <c r="BG11" s="10">
        <v>43474</v>
      </c>
      <c r="BH11" s="5"/>
    </row>
    <row r="12" spans="1:60" ht="84" customHeight="1" x14ac:dyDescent="0.25">
      <c r="A12" s="3">
        <v>2018</v>
      </c>
      <c r="B12" s="4">
        <v>43739</v>
      </c>
      <c r="C12" s="4">
        <v>43830</v>
      </c>
      <c r="D12" s="5" t="s">
        <v>138</v>
      </c>
      <c r="E12" s="3" t="s">
        <v>140</v>
      </c>
      <c r="F12" s="5">
        <v>5</v>
      </c>
      <c r="G12" s="5" t="s">
        <v>243</v>
      </c>
      <c r="H12" s="6" t="s">
        <v>244</v>
      </c>
      <c r="I12" s="4">
        <v>43305</v>
      </c>
      <c r="J12" s="5" t="s">
        <v>245</v>
      </c>
      <c r="K12" s="5">
        <v>5</v>
      </c>
      <c r="L12" s="7">
        <v>43354</v>
      </c>
      <c r="M12" s="5">
        <v>5</v>
      </c>
      <c r="N12" s="5">
        <v>5</v>
      </c>
      <c r="O12" s="6" t="s">
        <v>246</v>
      </c>
      <c r="P12" s="6" t="s">
        <v>246</v>
      </c>
      <c r="Q12" s="6" t="s">
        <v>246</v>
      </c>
      <c r="R12" s="5" t="s">
        <v>247</v>
      </c>
      <c r="S12" s="5" t="s">
        <v>248</v>
      </c>
      <c r="T12" s="5" t="s">
        <v>249</v>
      </c>
      <c r="U12" s="5" t="s">
        <v>250</v>
      </c>
      <c r="V12" s="5" t="s">
        <v>251</v>
      </c>
      <c r="W12" s="5" t="s">
        <v>205</v>
      </c>
      <c r="X12" s="5" t="s">
        <v>206</v>
      </c>
      <c r="Y12" s="5" t="s">
        <v>206</v>
      </c>
      <c r="Z12" s="5" t="s">
        <v>206</v>
      </c>
      <c r="AA12" s="5" t="s">
        <v>243</v>
      </c>
      <c r="AB12" s="8">
        <v>43374</v>
      </c>
      <c r="AC12" s="9">
        <f t="shared" si="0"/>
        <v>2695736.0689655175</v>
      </c>
      <c r="AD12" s="9">
        <v>3127053.84</v>
      </c>
      <c r="AE12" s="9">
        <f>1500000*1.16</f>
        <v>1739999.9999999998</v>
      </c>
      <c r="AF12" s="9">
        <f>4500000*1.16</f>
        <v>5220000</v>
      </c>
      <c r="AG12" s="5" t="s">
        <v>207</v>
      </c>
      <c r="AH12" s="5"/>
      <c r="AI12" s="5" t="s">
        <v>208</v>
      </c>
      <c r="AJ12" s="5" t="str">
        <f t="shared" si="1"/>
        <v>COLECTOR ROQUE ETAPA 3</v>
      </c>
      <c r="AK12" s="8">
        <v>43395</v>
      </c>
      <c r="AL12" s="8">
        <v>43494</v>
      </c>
      <c r="AM12" s="6" t="s">
        <v>252</v>
      </c>
      <c r="AN12" s="5"/>
      <c r="AO12" s="5">
        <v>5</v>
      </c>
      <c r="AP12" s="5" t="s">
        <v>147</v>
      </c>
      <c r="AQ12" s="5" t="s">
        <v>210</v>
      </c>
      <c r="AR12" s="5" t="s">
        <v>210</v>
      </c>
      <c r="AS12" s="5" t="s">
        <v>211</v>
      </c>
      <c r="AT12" s="5" t="s">
        <v>253</v>
      </c>
      <c r="AU12" s="5"/>
      <c r="AV12" s="5" t="s">
        <v>213</v>
      </c>
      <c r="AW12" s="5" t="s">
        <v>149</v>
      </c>
      <c r="AX12" s="5" t="s">
        <v>152</v>
      </c>
      <c r="AY12" s="5">
        <v>1</v>
      </c>
      <c r="AZ12" s="5" t="s">
        <v>214</v>
      </c>
      <c r="BA12" s="5"/>
      <c r="BB12" s="5"/>
      <c r="BC12" s="5"/>
      <c r="BD12" s="5"/>
      <c r="BE12" s="5" t="s">
        <v>254</v>
      </c>
      <c r="BF12" s="10">
        <v>43474</v>
      </c>
      <c r="BG12" s="10">
        <v>43474</v>
      </c>
      <c r="BH12" s="5"/>
    </row>
    <row r="13" spans="1:60" ht="84" customHeight="1" x14ac:dyDescent="0.25">
      <c r="A13" s="3">
        <v>2018</v>
      </c>
      <c r="B13" s="4">
        <v>43739</v>
      </c>
      <c r="C13" s="4">
        <v>43830</v>
      </c>
      <c r="D13" s="5" t="s">
        <v>138</v>
      </c>
      <c r="E13" s="3" t="s">
        <v>140</v>
      </c>
      <c r="F13" s="5">
        <v>6</v>
      </c>
      <c r="G13" s="5" t="s">
        <v>255</v>
      </c>
      <c r="H13" s="6" t="s">
        <v>256</v>
      </c>
      <c r="I13" s="4">
        <v>43305</v>
      </c>
      <c r="J13" s="5" t="s">
        <v>257</v>
      </c>
      <c r="K13" s="5">
        <v>6</v>
      </c>
      <c r="L13" s="7">
        <v>43374</v>
      </c>
      <c r="M13" s="5">
        <v>6</v>
      </c>
      <c r="N13" s="5">
        <v>6</v>
      </c>
      <c r="O13" s="6" t="s">
        <v>258</v>
      </c>
      <c r="P13" s="6" t="s">
        <v>258</v>
      </c>
      <c r="Q13" s="6" t="s">
        <v>258</v>
      </c>
      <c r="R13" s="5" t="s">
        <v>259</v>
      </c>
      <c r="S13" s="5" t="s">
        <v>260</v>
      </c>
      <c r="T13" s="5" t="s">
        <v>261</v>
      </c>
      <c r="U13" s="5" t="s">
        <v>262</v>
      </c>
      <c r="V13" s="5" t="s">
        <v>263</v>
      </c>
      <c r="W13" s="5" t="s">
        <v>205</v>
      </c>
      <c r="X13" s="5" t="s">
        <v>206</v>
      </c>
      <c r="Y13" s="5" t="s">
        <v>206</v>
      </c>
      <c r="Z13" s="5" t="s">
        <v>206</v>
      </c>
      <c r="AA13" s="5" t="s">
        <v>255</v>
      </c>
      <c r="AB13" s="8">
        <v>43454</v>
      </c>
      <c r="AC13" s="9">
        <f t="shared" si="0"/>
        <v>3681812.7327586208</v>
      </c>
      <c r="AD13" s="9">
        <v>4270902.7699999996</v>
      </c>
      <c r="AE13" s="9">
        <f>1500000*1.16</f>
        <v>1739999.9999999998</v>
      </c>
      <c r="AF13" s="9">
        <f>4500000*1.16</f>
        <v>5220000</v>
      </c>
      <c r="AG13" s="5" t="s">
        <v>207</v>
      </c>
      <c r="AH13" s="5"/>
      <c r="AI13" s="5" t="s">
        <v>208</v>
      </c>
      <c r="AJ13" s="5" t="str">
        <f t="shared" si="1"/>
        <v>COLECTOR PLUVIAL COLONIA ÁLAMOS, TRAMO: DE LA CALLE FAISÁN A LA CARRETERA ALTERNA A VILLAGRÁN</v>
      </c>
      <c r="AK13" s="8">
        <v>43462</v>
      </c>
      <c r="AL13" s="8">
        <v>43561</v>
      </c>
      <c r="AM13" s="6" t="s">
        <v>264</v>
      </c>
      <c r="AN13" s="5"/>
      <c r="AO13" s="5">
        <v>6</v>
      </c>
      <c r="AP13" s="5" t="s">
        <v>147</v>
      </c>
      <c r="AQ13" s="5" t="s">
        <v>210</v>
      </c>
      <c r="AR13" s="5" t="s">
        <v>210</v>
      </c>
      <c r="AS13" s="5" t="s">
        <v>211</v>
      </c>
      <c r="AT13" s="5" t="s">
        <v>265</v>
      </c>
      <c r="AU13" s="5"/>
      <c r="AV13" s="5" t="s">
        <v>213</v>
      </c>
      <c r="AW13" s="5" t="s">
        <v>149</v>
      </c>
      <c r="AX13" s="5" t="s">
        <v>152</v>
      </c>
      <c r="AY13" s="5">
        <v>1</v>
      </c>
      <c r="AZ13" s="5" t="s">
        <v>214</v>
      </c>
      <c r="BA13" s="5"/>
      <c r="BB13" s="5"/>
      <c r="BC13" s="5"/>
      <c r="BD13" s="5"/>
      <c r="BE13" s="5" t="s">
        <v>215</v>
      </c>
      <c r="BF13" s="10">
        <v>43474</v>
      </c>
      <c r="BG13" s="10">
        <v>43474</v>
      </c>
      <c r="BH13" s="5"/>
    </row>
    <row r="14" spans="1:60" ht="84" customHeight="1" x14ac:dyDescent="0.25">
      <c r="A14" s="3">
        <v>2018</v>
      </c>
      <c r="B14" s="4">
        <v>43739</v>
      </c>
      <c r="C14" s="4">
        <v>43830</v>
      </c>
      <c r="D14" s="5" t="s">
        <v>138</v>
      </c>
      <c r="E14" s="3" t="s">
        <v>140</v>
      </c>
      <c r="F14" s="5">
        <v>7</v>
      </c>
      <c r="G14" s="5" t="s">
        <v>266</v>
      </c>
      <c r="H14" s="6" t="s">
        <v>267</v>
      </c>
      <c r="I14" s="4">
        <v>43348</v>
      </c>
      <c r="J14" s="5" t="s">
        <v>268</v>
      </c>
      <c r="K14" s="5">
        <v>7</v>
      </c>
      <c r="L14" s="7" t="s">
        <v>269</v>
      </c>
      <c r="M14" s="5">
        <v>7</v>
      </c>
      <c r="N14" s="5">
        <v>7</v>
      </c>
      <c r="O14" s="6" t="s">
        <v>270</v>
      </c>
      <c r="P14" s="6" t="s">
        <v>270</v>
      </c>
      <c r="Q14" s="12"/>
      <c r="R14" s="5" t="s">
        <v>271</v>
      </c>
      <c r="S14" s="5" t="s">
        <v>272</v>
      </c>
      <c r="T14" s="5" t="s">
        <v>273</v>
      </c>
      <c r="U14" s="5" t="s">
        <v>274</v>
      </c>
      <c r="V14" s="5"/>
      <c r="W14" s="5" t="s">
        <v>205</v>
      </c>
      <c r="X14" s="5" t="s">
        <v>206</v>
      </c>
      <c r="Y14" s="5" t="s">
        <v>206</v>
      </c>
      <c r="Z14" s="5" t="s">
        <v>206</v>
      </c>
      <c r="AA14" s="5" t="s">
        <v>266</v>
      </c>
      <c r="AB14" s="8">
        <v>43463</v>
      </c>
      <c r="AC14" s="9">
        <f t="shared" si="0"/>
        <v>2355417.6206896552</v>
      </c>
      <c r="AD14" s="9">
        <v>2732284.44</v>
      </c>
      <c r="AE14" s="9">
        <f>1*1.16</f>
        <v>1.1599999999999999</v>
      </c>
      <c r="AF14" s="9">
        <f>4500001*1.16</f>
        <v>5220001.1599999992</v>
      </c>
      <c r="AG14" s="5" t="s">
        <v>207</v>
      </c>
      <c r="AH14" s="5"/>
      <c r="AI14" s="5" t="s">
        <v>208</v>
      </c>
      <c r="AJ14" s="5" t="str">
        <f t="shared" si="1"/>
        <v>EQUIPAMIENTO ELECTROMECANICO DEL POZO PRADERAS DE LA HACIENDA CON BOMBA SUMERGIBLE 125 HP O EQUIVALENTE PARA UN GASTO DE 40 LPS A UNA CDT DE 164.70 M EN LA COLONIA PRADERAS DE LA HACIENDA</v>
      </c>
      <c r="AK14" s="8">
        <v>43467</v>
      </c>
      <c r="AL14" s="8">
        <v>43566</v>
      </c>
      <c r="AM14" s="12"/>
      <c r="AN14" s="5"/>
      <c r="AO14" s="5">
        <v>7</v>
      </c>
      <c r="AP14" s="5" t="s">
        <v>147</v>
      </c>
      <c r="AQ14" s="5" t="s">
        <v>210</v>
      </c>
      <c r="AR14" s="5" t="s">
        <v>210</v>
      </c>
      <c r="AS14" s="5" t="s">
        <v>211</v>
      </c>
      <c r="AT14" s="5" t="s">
        <v>220</v>
      </c>
      <c r="AU14" s="5"/>
      <c r="AV14" s="5" t="s">
        <v>213</v>
      </c>
      <c r="AW14" s="5" t="s">
        <v>149</v>
      </c>
      <c r="AX14" s="5" t="s">
        <v>152</v>
      </c>
      <c r="AY14" s="5">
        <v>1</v>
      </c>
      <c r="AZ14" s="5" t="s">
        <v>214</v>
      </c>
      <c r="BA14" s="5"/>
      <c r="BB14" s="5"/>
      <c r="BC14" s="5"/>
      <c r="BD14" s="5"/>
      <c r="BE14" s="5" t="s">
        <v>215</v>
      </c>
      <c r="BF14" s="10">
        <v>43474</v>
      </c>
      <c r="BG14" s="10">
        <v>43474</v>
      </c>
      <c r="BH14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14:P14" r:id="rId1" display="https://drive.google.com/open?id=1jGZQFCzJ6SaDA3X6M3cW-JT-__uI4J6S"/>
    <hyperlink ref="H14" r:id="rId2"/>
    <hyperlink ref="H13" r:id="rId3"/>
    <hyperlink ref="H12" r:id="rId4"/>
    <hyperlink ref="H11" r:id="rId5"/>
    <hyperlink ref="H10" r:id="rId6"/>
    <hyperlink ref="H8" r:id="rId7"/>
    <hyperlink ref="O8:Q8" r:id="rId8" display="https://drive.google.com/open?id=1mY5fvZdYd-10iFQEV8Jtf1dm0IxqHgt2"/>
    <hyperlink ref="H9" r:id="rId9"/>
    <hyperlink ref="O9:Q9" r:id="rId10" display="https://drive.google.com/open?id=1ELvcCoDgWDnN_EhE9VUKmlynvAIQQUgl"/>
    <hyperlink ref="O10" r:id="rId11"/>
    <hyperlink ref="P10:Q10" r:id="rId12" display="https://drive.google.com/open?id=1w5u2y2UX3dq7Hz18HnOhz4CMFZN-WuBz"/>
    <hyperlink ref="O11" r:id="rId13"/>
    <hyperlink ref="P11:Q11" r:id="rId14" display="https://drive.google.com/open?id=1iatUSC96aUZpV4eJO50X9P-R3_Zkhf23"/>
    <hyperlink ref="O12" r:id="rId15"/>
    <hyperlink ref="P12:Q12" r:id="rId16" display="https://drive.google.com/open?id=1oiu3cgYtbzFiScD89iUWuWSRokFT93FY"/>
    <hyperlink ref="AM11" r:id="rId17"/>
    <hyperlink ref="AM8" r:id="rId18"/>
    <hyperlink ref="AM9" r:id="rId19"/>
    <hyperlink ref="AM10" r:id="rId20"/>
    <hyperlink ref="AM12" r:id="rId21"/>
    <hyperlink ref="AM13" r:id="rId22"/>
    <hyperlink ref="O13" r:id="rId23"/>
    <hyperlink ref="P13:Q13" r:id="rId24" display="https://drive.google.com/open?id=1TQwnajKFmjjeOYzXXKq3_Qm_q4LHqy-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0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3" customFormat="1" x14ac:dyDescent="0.25">
      <c r="A4" s="29">
        <v>1</v>
      </c>
      <c r="B4" s="30" t="s">
        <v>300</v>
      </c>
      <c r="C4" s="31" t="s">
        <v>301</v>
      </c>
      <c r="D4" s="31" t="s">
        <v>302</v>
      </c>
      <c r="E4" s="32"/>
      <c r="F4" s="30" t="s">
        <v>303</v>
      </c>
    </row>
    <row r="5" spans="1:6" s="13" customFormat="1" x14ac:dyDescent="0.25">
      <c r="A5" s="29">
        <v>1</v>
      </c>
      <c r="B5" s="30" t="s">
        <v>304</v>
      </c>
      <c r="C5" s="31" t="s">
        <v>305</v>
      </c>
      <c r="D5" s="31" t="s">
        <v>306</v>
      </c>
      <c r="E5" s="32"/>
      <c r="F5" s="30" t="s">
        <v>307</v>
      </c>
    </row>
    <row r="6" spans="1:6" s="13" customFormat="1" x14ac:dyDescent="0.25">
      <c r="A6" s="29">
        <v>1</v>
      </c>
      <c r="B6" s="30" t="s">
        <v>308</v>
      </c>
      <c r="C6" s="31" t="s">
        <v>309</v>
      </c>
      <c r="D6" s="31" t="s">
        <v>310</v>
      </c>
      <c r="E6" s="32"/>
      <c r="F6" s="30" t="s">
        <v>311</v>
      </c>
    </row>
    <row r="7" spans="1:6" s="13" customFormat="1" ht="14.25" customHeight="1" x14ac:dyDescent="0.25">
      <c r="A7" s="29">
        <v>2</v>
      </c>
      <c r="B7" s="30" t="s">
        <v>312</v>
      </c>
      <c r="C7" s="31" t="s">
        <v>313</v>
      </c>
      <c r="D7" s="31" t="s">
        <v>314</v>
      </c>
      <c r="E7" s="32"/>
      <c r="F7" s="30" t="s">
        <v>315</v>
      </c>
    </row>
    <row r="8" spans="1:6" s="13" customFormat="1" x14ac:dyDescent="0.25">
      <c r="A8" s="33">
        <v>2</v>
      </c>
      <c r="B8" s="34" t="s">
        <v>316</v>
      </c>
      <c r="C8" s="35" t="s">
        <v>305</v>
      </c>
      <c r="D8" s="35" t="s">
        <v>306</v>
      </c>
      <c r="F8" s="34" t="s">
        <v>307</v>
      </c>
    </row>
    <row r="9" spans="1:6" s="13" customFormat="1" x14ac:dyDescent="0.25">
      <c r="A9" s="33">
        <v>2</v>
      </c>
      <c r="B9" s="34" t="s">
        <v>317</v>
      </c>
      <c r="C9" s="34" t="s">
        <v>318</v>
      </c>
      <c r="D9" s="34" t="s">
        <v>319</v>
      </c>
      <c r="F9" s="34" t="s">
        <v>320</v>
      </c>
    </row>
    <row r="10" spans="1:6" s="13" customFormat="1" x14ac:dyDescent="0.25">
      <c r="A10" s="33">
        <v>2</v>
      </c>
      <c r="B10" s="34" t="s">
        <v>321</v>
      </c>
      <c r="C10" s="35" t="s">
        <v>322</v>
      </c>
      <c r="D10" s="35" t="s">
        <v>323</v>
      </c>
      <c r="F10" s="34" t="s">
        <v>324</v>
      </c>
    </row>
    <row r="11" spans="1:6" s="13" customFormat="1" x14ac:dyDescent="0.25">
      <c r="A11" s="33">
        <v>2</v>
      </c>
      <c r="B11" s="34" t="s">
        <v>325</v>
      </c>
      <c r="C11" s="35" t="s">
        <v>326</v>
      </c>
      <c r="D11" s="35" t="s">
        <v>327</v>
      </c>
      <c r="F11" s="34" t="s">
        <v>328</v>
      </c>
    </row>
    <row r="12" spans="1:6" s="13" customFormat="1" x14ac:dyDescent="0.25">
      <c r="A12" s="33">
        <v>3</v>
      </c>
      <c r="B12" s="34" t="s">
        <v>316</v>
      </c>
      <c r="C12" s="35" t="s">
        <v>305</v>
      </c>
      <c r="D12" s="35" t="s">
        <v>306</v>
      </c>
      <c r="F12" s="34" t="s">
        <v>307</v>
      </c>
    </row>
    <row r="13" spans="1:6" s="13" customFormat="1" x14ac:dyDescent="0.25">
      <c r="A13" s="33">
        <v>3</v>
      </c>
      <c r="B13" s="30" t="s">
        <v>312</v>
      </c>
      <c r="C13" s="31" t="s">
        <v>313</v>
      </c>
      <c r="D13" s="31" t="s">
        <v>314</v>
      </c>
      <c r="E13" s="32"/>
      <c r="F13" s="30" t="s">
        <v>315</v>
      </c>
    </row>
    <row r="14" spans="1:6" s="13" customFormat="1" x14ac:dyDescent="0.25">
      <c r="A14" s="33">
        <v>3</v>
      </c>
      <c r="B14" s="34" t="s">
        <v>329</v>
      </c>
      <c r="C14" s="35" t="s">
        <v>330</v>
      </c>
      <c r="D14" s="35" t="s">
        <v>331</v>
      </c>
      <c r="F14" s="34" t="s">
        <v>328</v>
      </c>
    </row>
    <row r="15" spans="1:6" s="13" customFormat="1" x14ac:dyDescent="0.25">
      <c r="A15" s="33">
        <v>3</v>
      </c>
      <c r="B15" s="34" t="s">
        <v>321</v>
      </c>
      <c r="C15" s="35" t="s">
        <v>322</v>
      </c>
      <c r="D15" s="35" t="s">
        <v>323</v>
      </c>
      <c r="F15" s="34" t="s">
        <v>324</v>
      </c>
    </row>
    <row r="16" spans="1:6" s="13" customFormat="1" x14ac:dyDescent="0.25">
      <c r="A16" s="33">
        <v>3</v>
      </c>
      <c r="B16" s="34" t="s">
        <v>317</v>
      </c>
      <c r="C16" s="34" t="s">
        <v>318</v>
      </c>
      <c r="D16" s="34" t="s">
        <v>319</v>
      </c>
      <c r="F16" s="34" t="s">
        <v>320</v>
      </c>
    </row>
    <row r="17" spans="1:6" s="13" customFormat="1" x14ac:dyDescent="0.25">
      <c r="A17" s="33">
        <v>4</v>
      </c>
      <c r="B17" s="30" t="s">
        <v>304</v>
      </c>
      <c r="C17" s="31" t="s">
        <v>305</v>
      </c>
      <c r="D17" s="31" t="s">
        <v>306</v>
      </c>
      <c r="E17" s="32"/>
      <c r="F17" s="30" t="s">
        <v>307</v>
      </c>
    </row>
    <row r="18" spans="1:6" s="13" customFormat="1" x14ac:dyDescent="0.25">
      <c r="A18" s="33">
        <v>4</v>
      </c>
      <c r="B18" s="30" t="s">
        <v>312</v>
      </c>
      <c r="C18" s="31" t="s">
        <v>313</v>
      </c>
      <c r="D18" s="31" t="s">
        <v>314</v>
      </c>
      <c r="E18" s="32"/>
      <c r="F18" s="30" t="s">
        <v>315</v>
      </c>
    </row>
    <row r="19" spans="1:6" s="13" customFormat="1" x14ac:dyDescent="0.25">
      <c r="A19" s="33">
        <v>4</v>
      </c>
      <c r="B19" s="34" t="s">
        <v>332</v>
      </c>
      <c r="C19" s="34" t="s">
        <v>333</v>
      </c>
      <c r="D19" s="34" t="s">
        <v>334</v>
      </c>
      <c r="F19" s="34" t="s">
        <v>328</v>
      </c>
    </row>
    <row r="20" spans="1:6" s="13" customFormat="1" x14ac:dyDescent="0.25">
      <c r="A20" s="33">
        <v>4</v>
      </c>
      <c r="B20" s="34" t="s">
        <v>317</v>
      </c>
      <c r="C20" s="34" t="s">
        <v>318</v>
      </c>
      <c r="D20" s="34" t="s">
        <v>319</v>
      </c>
      <c r="F20" s="34" t="s">
        <v>320</v>
      </c>
    </row>
    <row r="21" spans="1:6" s="13" customFormat="1" x14ac:dyDescent="0.25">
      <c r="A21" s="33">
        <v>4</v>
      </c>
      <c r="B21" s="34" t="s">
        <v>321</v>
      </c>
      <c r="C21" s="35" t="s">
        <v>322</v>
      </c>
      <c r="D21" s="35" t="s">
        <v>323</v>
      </c>
      <c r="F21" s="34" t="s">
        <v>324</v>
      </c>
    </row>
    <row r="22" spans="1:6" s="13" customFormat="1" x14ac:dyDescent="0.25">
      <c r="A22" s="33">
        <v>5</v>
      </c>
      <c r="B22" s="34" t="s">
        <v>335</v>
      </c>
      <c r="C22" s="35" t="s">
        <v>336</v>
      </c>
      <c r="D22" s="35" t="s">
        <v>337</v>
      </c>
      <c r="F22" s="34" t="s">
        <v>338</v>
      </c>
    </row>
    <row r="23" spans="1:6" s="13" customFormat="1" x14ac:dyDescent="0.25">
      <c r="A23" s="33">
        <v>5</v>
      </c>
      <c r="B23" s="34" t="s">
        <v>339</v>
      </c>
      <c r="C23" s="34" t="s">
        <v>340</v>
      </c>
      <c r="D23" s="34" t="s">
        <v>341</v>
      </c>
      <c r="F23" s="34" t="s">
        <v>342</v>
      </c>
    </row>
    <row r="24" spans="1:6" s="13" customFormat="1" x14ac:dyDescent="0.25">
      <c r="A24" s="33">
        <v>5</v>
      </c>
      <c r="B24" s="34" t="s">
        <v>343</v>
      </c>
      <c r="C24" s="34" t="s">
        <v>344</v>
      </c>
      <c r="D24" s="34" t="s">
        <v>227</v>
      </c>
      <c r="F24" s="34" t="s">
        <v>345</v>
      </c>
    </row>
    <row r="25" spans="1:6" s="13" customFormat="1" x14ac:dyDescent="0.25">
      <c r="A25" s="33">
        <v>5</v>
      </c>
      <c r="B25" s="34" t="s">
        <v>346</v>
      </c>
      <c r="C25" s="34" t="s">
        <v>347</v>
      </c>
      <c r="D25" s="34" t="s">
        <v>348</v>
      </c>
      <c r="F25" s="34" t="s">
        <v>349</v>
      </c>
    </row>
    <row r="26" spans="1:6" s="13" customFormat="1" x14ac:dyDescent="0.25">
      <c r="A26" s="33">
        <v>6</v>
      </c>
      <c r="B26" s="30" t="s">
        <v>304</v>
      </c>
      <c r="C26" s="31" t="s">
        <v>305</v>
      </c>
      <c r="D26" s="31" t="s">
        <v>306</v>
      </c>
      <c r="E26" s="32"/>
      <c r="F26" s="30" t="s">
        <v>307</v>
      </c>
    </row>
    <row r="27" spans="1:6" s="13" customFormat="1" x14ac:dyDescent="0.25">
      <c r="A27" s="33">
        <v>6</v>
      </c>
      <c r="B27" s="30" t="s">
        <v>308</v>
      </c>
      <c r="C27" s="31" t="s">
        <v>309</v>
      </c>
      <c r="D27" s="31" t="s">
        <v>310</v>
      </c>
      <c r="E27" s="32"/>
      <c r="F27" s="30" t="s">
        <v>311</v>
      </c>
    </row>
    <row r="28" spans="1:6" s="13" customFormat="1" x14ac:dyDescent="0.25">
      <c r="A28" s="33">
        <v>6</v>
      </c>
      <c r="B28" s="34" t="s">
        <v>350</v>
      </c>
      <c r="C28" s="35" t="s">
        <v>351</v>
      </c>
      <c r="D28" s="35" t="s">
        <v>352</v>
      </c>
      <c r="F28" s="34" t="s">
        <v>353</v>
      </c>
    </row>
    <row r="29" spans="1:6" s="13" customFormat="1" x14ac:dyDescent="0.25">
      <c r="A29" s="33">
        <v>7</v>
      </c>
      <c r="B29" s="30" t="s">
        <v>304</v>
      </c>
      <c r="C29" s="31" t="s">
        <v>305</v>
      </c>
      <c r="D29" s="31" t="s">
        <v>306</v>
      </c>
      <c r="E29" s="32"/>
      <c r="F29" s="30" t="s">
        <v>307</v>
      </c>
    </row>
    <row r="30" spans="1:6" s="13" customFormat="1" x14ac:dyDescent="0.25">
      <c r="A30" s="33">
        <v>7</v>
      </c>
      <c r="B30" s="34" t="s">
        <v>354</v>
      </c>
      <c r="C30" s="35" t="s">
        <v>355</v>
      </c>
      <c r="D30" s="35" t="s">
        <v>356</v>
      </c>
      <c r="F30" s="34" t="s">
        <v>357</v>
      </c>
    </row>
    <row r="31" spans="1:6" s="13" customFormat="1" x14ac:dyDescent="0.25">
      <c r="A31" s="33">
        <v>7</v>
      </c>
      <c r="B31" s="34" t="s">
        <v>321</v>
      </c>
      <c r="C31" s="35" t="s">
        <v>322</v>
      </c>
      <c r="D31" s="35" t="s">
        <v>323</v>
      </c>
      <c r="F31" s="34" t="s">
        <v>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358</v>
      </c>
    </row>
    <row r="5" spans="1:2" x14ac:dyDescent="0.25">
      <c r="A5">
        <v>2</v>
      </c>
      <c r="B5" t="s">
        <v>359</v>
      </c>
    </row>
    <row r="6" spans="1:2" x14ac:dyDescent="0.25">
      <c r="A6">
        <v>3</v>
      </c>
      <c r="B6" t="s">
        <v>360</v>
      </c>
    </row>
    <row r="7" spans="1:2" x14ac:dyDescent="0.25">
      <c r="A7">
        <v>4</v>
      </c>
      <c r="B7" t="s">
        <v>360</v>
      </c>
    </row>
    <row r="8" spans="1:2" x14ac:dyDescent="0.25">
      <c r="A8">
        <v>5</v>
      </c>
      <c r="B8" t="s">
        <v>360</v>
      </c>
    </row>
    <row r="9" spans="1:2" x14ac:dyDescent="0.25">
      <c r="A9">
        <v>6</v>
      </c>
      <c r="B9" t="s">
        <v>360</v>
      </c>
    </row>
    <row r="10" spans="1:2" x14ac:dyDescent="0.25">
      <c r="A10">
        <v>7</v>
      </c>
      <c r="B10" t="s">
        <v>360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361</v>
      </c>
      <c r="C4" t="s">
        <v>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2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9" s="17" customFormat="1" ht="60" x14ac:dyDescent="0.25">
      <c r="A4" s="14">
        <v>1</v>
      </c>
      <c r="B4" s="15"/>
      <c r="C4" s="16"/>
      <c r="D4" s="16"/>
      <c r="E4" s="15" t="s">
        <v>275</v>
      </c>
      <c r="F4" s="15" t="s">
        <v>204</v>
      </c>
    </row>
    <row r="5" spans="1:9" s="17" customFormat="1" ht="45" x14ac:dyDescent="0.25">
      <c r="A5" s="18">
        <v>1</v>
      </c>
      <c r="B5" s="19"/>
      <c r="C5" s="20"/>
      <c r="D5" s="20"/>
      <c r="E5" s="19" t="s">
        <v>276</v>
      </c>
      <c r="F5" s="19" t="s">
        <v>277</v>
      </c>
    </row>
    <row r="6" spans="1:9" s="17" customFormat="1" ht="60" x14ac:dyDescent="0.25">
      <c r="A6" s="18">
        <v>1</v>
      </c>
      <c r="B6" s="19"/>
      <c r="C6" s="20"/>
      <c r="D6" s="20"/>
      <c r="E6" s="19" t="s">
        <v>278</v>
      </c>
      <c r="F6" s="19"/>
    </row>
    <row r="7" spans="1:9" s="17" customFormat="1" ht="60" x14ac:dyDescent="0.25">
      <c r="A7" s="18">
        <v>2</v>
      </c>
      <c r="B7" s="19"/>
      <c r="C7" s="20"/>
      <c r="D7" s="20"/>
      <c r="E7" s="19" t="s">
        <v>275</v>
      </c>
      <c r="F7" s="19" t="s">
        <v>204</v>
      </c>
    </row>
    <row r="8" spans="1:9" s="17" customFormat="1" ht="45" x14ac:dyDescent="0.25">
      <c r="A8" s="18">
        <v>2</v>
      </c>
      <c r="B8" s="19"/>
      <c r="C8" s="20"/>
      <c r="D8" s="20"/>
      <c r="E8" s="19" t="s">
        <v>276</v>
      </c>
      <c r="F8" s="19" t="s">
        <v>277</v>
      </c>
    </row>
    <row r="9" spans="1:9" s="17" customFormat="1" ht="60" x14ac:dyDescent="0.25">
      <c r="A9" s="18">
        <v>2</v>
      </c>
      <c r="B9" s="19"/>
      <c r="C9" s="20"/>
      <c r="D9" s="20"/>
      <c r="E9" s="19" t="s">
        <v>278</v>
      </c>
      <c r="F9" s="19"/>
      <c r="I9" s="21"/>
    </row>
    <row r="10" spans="1:9" s="17" customFormat="1" ht="45" x14ac:dyDescent="0.25">
      <c r="A10" s="18">
        <v>3</v>
      </c>
      <c r="B10" s="19"/>
      <c r="C10" s="20"/>
      <c r="D10" s="20"/>
      <c r="E10" s="19" t="s">
        <v>279</v>
      </c>
      <c r="F10" s="19"/>
    </row>
    <row r="11" spans="1:9" s="17" customFormat="1" ht="30" x14ac:dyDescent="0.25">
      <c r="A11" s="18">
        <v>3</v>
      </c>
      <c r="B11" s="19"/>
      <c r="C11" s="20"/>
      <c r="D11" s="20"/>
      <c r="E11" s="19" t="s">
        <v>228</v>
      </c>
      <c r="F11" s="19" t="s">
        <v>229</v>
      </c>
    </row>
    <row r="12" spans="1:9" s="17" customFormat="1" ht="75" x14ac:dyDescent="0.25">
      <c r="A12" s="18">
        <v>3</v>
      </c>
      <c r="B12" s="19"/>
      <c r="C12" s="20"/>
      <c r="D12" s="20"/>
      <c r="E12" s="19" t="s">
        <v>280</v>
      </c>
      <c r="F12" s="19" t="s">
        <v>281</v>
      </c>
    </row>
    <row r="13" spans="1:9" s="17" customFormat="1" x14ac:dyDescent="0.25">
      <c r="A13" s="18">
        <v>4</v>
      </c>
      <c r="B13" s="19" t="s">
        <v>282</v>
      </c>
      <c r="C13" s="20" t="s">
        <v>237</v>
      </c>
      <c r="D13" s="20" t="s">
        <v>283</v>
      </c>
      <c r="E13" s="19"/>
      <c r="F13" s="19" t="s">
        <v>240</v>
      </c>
    </row>
    <row r="14" spans="1:9" s="17" customFormat="1" ht="30" x14ac:dyDescent="0.25">
      <c r="A14" s="18">
        <v>4</v>
      </c>
      <c r="B14" s="19" t="s">
        <v>284</v>
      </c>
      <c r="C14" s="20" t="s">
        <v>285</v>
      </c>
      <c r="D14" s="20" t="s">
        <v>286</v>
      </c>
      <c r="E14" s="19"/>
      <c r="F14" s="19" t="s">
        <v>287</v>
      </c>
    </row>
    <row r="15" spans="1:9" s="17" customFormat="1" ht="45" x14ac:dyDescent="0.25">
      <c r="A15" s="18">
        <v>4</v>
      </c>
      <c r="B15" s="19"/>
      <c r="C15" s="20"/>
      <c r="D15" s="20"/>
      <c r="E15" s="19" t="s">
        <v>288</v>
      </c>
      <c r="F15" s="19" t="s">
        <v>289</v>
      </c>
    </row>
    <row r="16" spans="1:9" s="17" customFormat="1" ht="60" x14ac:dyDescent="0.25">
      <c r="A16" s="18">
        <v>5</v>
      </c>
      <c r="B16" s="19"/>
      <c r="C16" s="20"/>
      <c r="D16" s="20"/>
      <c r="E16" s="19" t="s">
        <v>290</v>
      </c>
      <c r="F16" s="19" t="s">
        <v>291</v>
      </c>
    </row>
    <row r="17" spans="1:6" s="17" customFormat="1" ht="60" x14ac:dyDescent="0.25">
      <c r="A17" s="18">
        <v>5</v>
      </c>
      <c r="B17" s="19"/>
      <c r="C17" s="20"/>
      <c r="D17" s="20"/>
      <c r="E17" s="19" t="s">
        <v>292</v>
      </c>
      <c r="F17" s="19" t="s">
        <v>251</v>
      </c>
    </row>
    <row r="18" spans="1:6" s="17" customFormat="1" ht="90" x14ac:dyDescent="0.25">
      <c r="A18" s="18">
        <v>5</v>
      </c>
      <c r="B18" s="19"/>
      <c r="C18" s="20"/>
      <c r="D18" s="20"/>
      <c r="E18" s="19" t="s">
        <v>293</v>
      </c>
      <c r="F18" s="19"/>
    </row>
    <row r="19" spans="1:6" s="17" customFormat="1" ht="75" x14ac:dyDescent="0.25">
      <c r="A19" s="18">
        <v>6</v>
      </c>
      <c r="B19" s="19"/>
      <c r="C19" s="20"/>
      <c r="D19" s="20"/>
      <c r="E19" s="19" t="s">
        <v>294</v>
      </c>
      <c r="F19" s="19" t="s">
        <v>295</v>
      </c>
    </row>
    <row r="20" spans="1:6" s="17" customFormat="1" ht="105" x14ac:dyDescent="0.25">
      <c r="A20" s="18">
        <v>6</v>
      </c>
      <c r="B20" s="19"/>
      <c r="C20" s="20"/>
      <c r="D20" s="20"/>
      <c r="E20" s="19" t="s">
        <v>296</v>
      </c>
      <c r="F20" s="19" t="s">
        <v>263</v>
      </c>
    </row>
    <row r="21" spans="1:6" s="17" customFormat="1" ht="30" x14ac:dyDescent="0.25">
      <c r="A21" s="18">
        <v>6</v>
      </c>
      <c r="B21" s="19"/>
      <c r="C21" s="20"/>
      <c r="D21" s="20"/>
      <c r="E21" s="19" t="s">
        <v>297</v>
      </c>
      <c r="F21" s="19" t="s">
        <v>298</v>
      </c>
    </row>
    <row r="22" spans="1:6" s="17" customFormat="1" ht="60" x14ac:dyDescent="0.25">
      <c r="A22" s="18">
        <v>7</v>
      </c>
      <c r="B22" s="19"/>
      <c r="C22" s="20"/>
      <c r="D22" s="20"/>
      <c r="E22" s="19" t="s">
        <v>275</v>
      </c>
      <c r="F22" s="19" t="s">
        <v>204</v>
      </c>
    </row>
    <row r="23" spans="1:6" s="17" customFormat="1" ht="30" x14ac:dyDescent="0.25">
      <c r="A23" s="18">
        <v>7</v>
      </c>
      <c r="B23" s="19"/>
      <c r="C23" s="20"/>
      <c r="D23" s="20"/>
      <c r="E23" s="19" t="s">
        <v>299</v>
      </c>
      <c r="F23" s="19"/>
    </row>
    <row r="24" spans="1:6" s="17" customFormat="1" ht="60" x14ac:dyDescent="0.25">
      <c r="A24" s="18">
        <v>7</v>
      </c>
      <c r="B24" s="19"/>
      <c r="C24" s="20"/>
      <c r="D24" s="20"/>
      <c r="E24" s="19" t="s">
        <v>278</v>
      </c>
      <c r="F24" s="19"/>
    </row>
    <row r="25" spans="1:6" s="17" customFormat="1" x14ac:dyDescent="0.25">
      <c r="A25" s="18">
        <v>7</v>
      </c>
      <c r="B25" s="19"/>
      <c r="C25" s="20"/>
      <c r="D25" s="20"/>
      <c r="E25" s="17" t="s">
        <v>276</v>
      </c>
      <c r="F25" s="19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5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7" customFormat="1" ht="30" x14ac:dyDescent="0.25">
      <c r="A4" s="14">
        <v>1</v>
      </c>
      <c r="B4" s="15"/>
      <c r="C4" s="16"/>
      <c r="D4" s="16"/>
      <c r="E4" s="15" t="s">
        <v>275</v>
      </c>
      <c r="F4" s="15" t="s">
        <v>204</v>
      </c>
    </row>
    <row r="5" spans="1:6" s="17" customFormat="1" ht="30" x14ac:dyDescent="0.25">
      <c r="A5" s="18">
        <v>1</v>
      </c>
      <c r="B5" s="19"/>
      <c r="C5" s="20"/>
      <c r="D5" s="20"/>
      <c r="E5" s="19" t="s">
        <v>276</v>
      </c>
      <c r="F5" s="19" t="s">
        <v>277</v>
      </c>
    </row>
    <row r="6" spans="1:6" s="17" customFormat="1" ht="30" x14ac:dyDescent="0.25">
      <c r="A6" s="18">
        <v>1</v>
      </c>
      <c r="B6" s="19"/>
      <c r="C6" s="20"/>
      <c r="D6" s="20"/>
      <c r="E6" s="19" t="s">
        <v>278</v>
      </c>
      <c r="F6" s="19"/>
    </row>
    <row r="7" spans="1:6" s="17" customFormat="1" ht="30" x14ac:dyDescent="0.25">
      <c r="A7" s="18">
        <v>2</v>
      </c>
      <c r="B7" s="19"/>
      <c r="C7" s="20"/>
      <c r="D7" s="20"/>
      <c r="E7" s="19" t="s">
        <v>275</v>
      </c>
      <c r="F7" s="19" t="s">
        <v>204</v>
      </c>
    </row>
    <row r="8" spans="1:6" s="17" customFormat="1" ht="30" x14ac:dyDescent="0.25">
      <c r="A8" s="18">
        <v>2</v>
      </c>
      <c r="B8" s="19"/>
      <c r="C8" s="20"/>
      <c r="D8" s="20"/>
      <c r="E8" s="19" t="s">
        <v>276</v>
      </c>
      <c r="F8" s="19" t="s">
        <v>277</v>
      </c>
    </row>
    <row r="9" spans="1:6" s="17" customFormat="1" ht="30" x14ac:dyDescent="0.25">
      <c r="A9" s="18">
        <v>2</v>
      </c>
      <c r="B9" s="19"/>
      <c r="C9" s="20"/>
      <c r="D9" s="20"/>
      <c r="E9" s="19" t="s">
        <v>278</v>
      </c>
      <c r="F9" s="19"/>
    </row>
    <row r="10" spans="1:6" s="17" customFormat="1" ht="30" x14ac:dyDescent="0.25">
      <c r="A10" s="18">
        <v>3</v>
      </c>
      <c r="B10" s="19"/>
      <c r="C10" s="20"/>
      <c r="D10" s="20"/>
      <c r="E10" s="19" t="s">
        <v>279</v>
      </c>
      <c r="F10" s="19"/>
    </row>
    <row r="11" spans="1:6" s="17" customFormat="1" x14ac:dyDescent="0.25">
      <c r="A11" s="18">
        <v>3</v>
      </c>
      <c r="B11" s="19"/>
      <c r="C11" s="20"/>
      <c r="D11" s="20"/>
      <c r="E11" s="19" t="s">
        <v>228</v>
      </c>
      <c r="F11" s="19" t="s">
        <v>229</v>
      </c>
    </row>
    <row r="12" spans="1:6" s="17" customFormat="1" ht="45" x14ac:dyDescent="0.25">
      <c r="A12" s="18">
        <v>3</v>
      </c>
      <c r="B12" s="19"/>
      <c r="C12" s="20"/>
      <c r="D12" s="20"/>
      <c r="E12" s="19" t="s">
        <v>280</v>
      </c>
      <c r="F12" s="19" t="s">
        <v>281</v>
      </c>
    </row>
    <row r="13" spans="1:6" s="17" customFormat="1" x14ac:dyDescent="0.25">
      <c r="A13" s="18">
        <v>4</v>
      </c>
      <c r="B13" s="19" t="s">
        <v>282</v>
      </c>
      <c r="C13" s="20" t="s">
        <v>237</v>
      </c>
      <c r="D13" s="20" t="s">
        <v>283</v>
      </c>
      <c r="E13" s="19"/>
      <c r="F13" s="19" t="s">
        <v>240</v>
      </c>
    </row>
    <row r="14" spans="1:6" s="17" customFormat="1" ht="30" x14ac:dyDescent="0.25">
      <c r="A14" s="18">
        <v>4</v>
      </c>
      <c r="B14" s="19" t="s">
        <v>284</v>
      </c>
      <c r="C14" s="20" t="s">
        <v>285</v>
      </c>
      <c r="D14" s="20" t="s">
        <v>286</v>
      </c>
      <c r="E14" s="19"/>
      <c r="F14" s="19" t="s">
        <v>287</v>
      </c>
    </row>
    <row r="15" spans="1:6" s="17" customFormat="1" ht="30" x14ac:dyDescent="0.25">
      <c r="A15" s="18">
        <v>4</v>
      </c>
      <c r="B15" s="19"/>
      <c r="C15" s="20"/>
      <c r="D15" s="20"/>
      <c r="E15" s="19" t="s">
        <v>288</v>
      </c>
      <c r="F15" s="19" t="s">
        <v>289</v>
      </c>
    </row>
    <row r="16" spans="1:6" s="17" customFormat="1" ht="30" x14ac:dyDescent="0.25">
      <c r="A16" s="18">
        <v>5</v>
      </c>
      <c r="B16" s="19"/>
      <c r="C16" s="20"/>
      <c r="D16" s="20"/>
      <c r="E16" s="19" t="s">
        <v>290</v>
      </c>
      <c r="F16" s="19" t="s">
        <v>291</v>
      </c>
    </row>
    <row r="17" spans="1:6" s="17" customFormat="1" ht="30" x14ac:dyDescent="0.25">
      <c r="A17" s="18">
        <v>5</v>
      </c>
      <c r="B17" s="19"/>
      <c r="C17" s="20"/>
      <c r="D17" s="20"/>
      <c r="E17" s="19" t="s">
        <v>292</v>
      </c>
      <c r="F17" s="19" t="s">
        <v>251</v>
      </c>
    </row>
    <row r="18" spans="1:6" s="17" customFormat="1" ht="45" x14ac:dyDescent="0.25">
      <c r="A18" s="18">
        <v>5</v>
      </c>
      <c r="B18" s="19"/>
      <c r="C18" s="20"/>
      <c r="D18" s="20"/>
      <c r="E18" s="19" t="s">
        <v>293</v>
      </c>
      <c r="F18" s="19"/>
    </row>
    <row r="19" spans="1:6" s="17" customFormat="1" ht="30" x14ac:dyDescent="0.25">
      <c r="A19" s="18">
        <v>6</v>
      </c>
      <c r="B19" s="19"/>
      <c r="C19" s="20"/>
      <c r="D19" s="20"/>
      <c r="E19" s="19" t="s">
        <v>294</v>
      </c>
      <c r="F19" s="19" t="s">
        <v>295</v>
      </c>
    </row>
    <row r="20" spans="1:6" s="17" customFormat="1" ht="45" x14ac:dyDescent="0.25">
      <c r="A20" s="18">
        <v>6</v>
      </c>
      <c r="B20" s="19"/>
      <c r="C20" s="20"/>
      <c r="D20" s="20"/>
      <c r="E20" s="19" t="s">
        <v>296</v>
      </c>
      <c r="F20" s="19" t="s">
        <v>263</v>
      </c>
    </row>
    <row r="21" spans="1:6" s="17" customFormat="1" x14ac:dyDescent="0.25">
      <c r="A21" s="18">
        <v>6</v>
      </c>
      <c r="B21" s="19"/>
      <c r="C21" s="20"/>
      <c r="D21" s="20"/>
      <c r="E21" s="19" t="s">
        <v>297</v>
      </c>
      <c r="F21" s="19" t="s">
        <v>298</v>
      </c>
    </row>
    <row r="22" spans="1:6" s="17" customFormat="1" ht="30" x14ac:dyDescent="0.25">
      <c r="A22" s="18">
        <v>7</v>
      </c>
      <c r="B22" s="19"/>
      <c r="C22" s="20"/>
      <c r="D22" s="20"/>
      <c r="E22" s="19" t="s">
        <v>275</v>
      </c>
      <c r="F22" s="19" t="s">
        <v>204</v>
      </c>
    </row>
    <row r="23" spans="1:6" s="17" customFormat="1" x14ac:dyDescent="0.25">
      <c r="A23" s="18">
        <v>7</v>
      </c>
      <c r="B23" s="19"/>
      <c r="C23" s="20"/>
      <c r="D23" s="20"/>
      <c r="E23" s="19" t="s">
        <v>299</v>
      </c>
      <c r="F23" s="19"/>
    </row>
    <row r="24" spans="1:6" s="17" customFormat="1" ht="30" x14ac:dyDescent="0.25">
      <c r="A24" s="18">
        <v>7</v>
      </c>
      <c r="B24" s="19"/>
      <c r="C24" s="20"/>
      <c r="D24" s="20"/>
      <c r="E24" s="19" t="s">
        <v>278</v>
      </c>
      <c r="F24" s="19"/>
    </row>
    <row r="25" spans="1:6" s="17" customFormat="1" x14ac:dyDescent="0.25">
      <c r="A25" s="18">
        <v>7</v>
      </c>
      <c r="B25" s="19"/>
      <c r="C25" s="20"/>
      <c r="D25" s="20"/>
      <c r="E25" s="17" t="s">
        <v>276</v>
      </c>
      <c r="F25" s="19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5" customFormat="1" ht="30" x14ac:dyDescent="0.25">
      <c r="A4" s="22">
        <v>1</v>
      </c>
      <c r="B4" s="23"/>
      <c r="C4" s="24"/>
      <c r="D4" s="24"/>
      <c r="E4" s="23" t="s">
        <v>275</v>
      </c>
      <c r="F4" s="23" t="s">
        <v>204</v>
      </c>
    </row>
    <row r="5" spans="1:6" s="25" customFormat="1" ht="30" x14ac:dyDescent="0.25">
      <c r="A5" s="26">
        <v>1</v>
      </c>
      <c r="B5" s="27"/>
      <c r="C5" s="28"/>
      <c r="D5" s="28"/>
      <c r="E5" s="27" t="s">
        <v>276</v>
      </c>
      <c r="F5" s="27" t="s">
        <v>277</v>
      </c>
    </row>
    <row r="6" spans="1:6" s="25" customFormat="1" ht="30" x14ac:dyDescent="0.25">
      <c r="A6" s="26">
        <v>1</v>
      </c>
      <c r="B6" s="27"/>
      <c r="C6" s="28"/>
      <c r="D6" s="28"/>
      <c r="E6" s="27" t="s">
        <v>278</v>
      </c>
      <c r="F6" s="27"/>
    </row>
    <row r="7" spans="1:6" s="25" customFormat="1" ht="30" x14ac:dyDescent="0.25">
      <c r="A7" s="26">
        <v>2</v>
      </c>
      <c r="B7" s="27"/>
      <c r="C7" s="28"/>
      <c r="D7" s="28"/>
      <c r="E7" s="27" t="s">
        <v>275</v>
      </c>
      <c r="F7" s="27" t="s">
        <v>204</v>
      </c>
    </row>
    <row r="8" spans="1:6" s="25" customFormat="1" ht="30" x14ac:dyDescent="0.25">
      <c r="A8" s="26">
        <v>2</v>
      </c>
      <c r="B8" s="27"/>
      <c r="C8" s="28"/>
      <c r="D8" s="28"/>
      <c r="E8" s="27" t="s">
        <v>276</v>
      </c>
      <c r="F8" s="27" t="s">
        <v>277</v>
      </c>
    </row>
    <row r="9" spans="1:6" s="25" customFormat="1" ht="30" x14ac:dyDescent="0.25">
      <c r="A9" s="26">
        <v>2</v>
      </c>
      <c r="B9" s="27"/>
      <c r="C9" s="28"/>
      <c r="D9" s="28"/>
      <c r="E9" s="27" t="s">
        <v>278</v>
      </c>
      <c r="F9" s="27"/>
    </row>
    <row r="10" spans="1:6" s="25" customFormat="1" ht="30" x14ac:dyDescent="0.25">
      <c r="A10" s="26">
        <v>3</v>
      </c>
      <c r="B10" s="27"/>
      <c r="C10" s="28"/>
      <c r="D10" s="28"/>
      <c r="E10" s="27" t="s">
        <v>279</v>
      </c>
      <c r="F10" s="27"/>
    </row>
    <row r="11" spans="1:6" s="25" customFormat="1" x14ac:dyDescent="0.25">
      <c r="A11" s="26">
        <v>3</v>
      </c>
      <c r="B11" s="27"/>
      <c r="C11" s="28"/>
      <c r="D11" s="28"/>
      <c r="E11" s="27" t="s">
        <v>228</v>
      </c>
      <c r="F11" s="27" t="s">
        <v>229</v>
      </c>
    </row>
    <row r="12" spans="1:6" s="25" customFormat="1" ht="45" x14ac:dyDescent="0.25">
      <c r="A12" s="26">
        <v>3</v>
      </c>
      <c r="B12" s="27"/>
      <c r="C12" s="28"/>
      <c r="D12" s="28"/>
      <c r="E12" s="27" t="s">
        <v>280</v>
      </c>
      <c r="F12" s="27" t="s">
        <v>281</v>
      </c>
    </row>
    <row r="13" spans="1:6" s="25" customFormat="1" x14ac:dyDescent="0.25">
      <c r="A13" s="26">
        <v>4</v>
      </c>
      <c r="B13" s="27" t="s">
        <v>282</v>
      </c>
      <c r="C13" s="28" t="s">
        <v>237</v>
      </c>
      <c r="D13" s="28" t="s">
        <v>283</v>
      </c>
      <c r="E13" s="27"/>
      <c r="F13" s="27" t="s">
        <v>240</v>
      </c>
    </row>
    <row r="14" spans="1:6" s="25" customFormat="1" ht="30" x14ac:dyDescent="0.25">
      <c r="A14" s="26">
        <v>4</v>
      </c>
      <c r="B14" s="27" t="s">
        <v>284</v>
      </c>
      <c r="C14" s="28" t="s">
        <v>285</v>
      </c>
      <c r="D14" s="28" t="s">
        <v>286</v>
      </c>
      <c r="E14" s="27"/>
      <c r="F14" s="27" t="s">
        <v>287</v>
      </c>
    </row>
    <row r="15" spans="1:6" s="25" customFormat="1" ht="30" x14ac:dyDescent="0.25">
      <c r="A15" s="26">
        <v>4</v>
      </c>
      <c r="B15" s="27"/>
      <c r="C15" s="28"/>
      <c r="D15" s="28"/>
      <c r="E15" s="27" t="s">
        <v>288</v>
      </c>
      <c r="F15" s="27" t="s">
        <v>289</v>
      </c>
    </row>
    <row r="16" spans="1:6" s="25" customFormat="1" ht="30" x14ac:dyDescent="0.25">
      <c r="A16" s="26">
        <v>5</v>
      </c>
      <c r="B16" s="27"/>
      <c r="C16" s="28"/>
      <c r="D16" s="28"/>
      <c r="E16" s="27" t="s">
        <v>290</v>
      </c>
      <c r="F16" s="27" t="s">
        <v>291</v>
      </c>
    </row>
    <row r="17" spans="1:6" s="25" customFormat="1" ht="30" x14ac:dyDescent="0.25">
      <c r="A17" s="26">
        <v>5</v>
      </c>
      <c r="B17" s="27"/>
      <c r="C17" s="28"/>
      <c r="D17" s="28"/>
      <c r="E17" s="27" t="s">
        <v>292</v>
      </c>
      <c r="F17" s="27" t="s">
        <v>251</v>
      </c>
    </row>
    <row r="18" spans="1:6" s="25" customFormat="1" ht="45" x14ac:dyDescent="0.25">
      <c r="A18" s="26">
        <v>5</v>
      </c>
      <c r="B18" s="27"/>
      <c r="C18" s="28"/>
      <c r="D18" s="28"/>
      <c r="E18" s="27" t="s">
        <v>293</v>
      </c>
      <c r="F18" s="27"/>
    </row>
    <row r="19" spans="1:6" s="25" customFormat="1" ht="30" x14ac:dyDescent="0.25">
      <c r="A19" s="26">
        <v>6</v>
      </c>
      <c r="B19" s="27"/>
      <c r="C19" s="28"/>
      <c r="D19" s="28"/>
      <c r="E19" s="27" t="s">
        <v>294</v>
      </c>
      <c r="F19" s="27" t="s">
        <v>295</v>
      </c>
    </row>
    <row r="20" spans="1:6" s="25" customFormat="1" ht="45" x14ac:dyDescent="0.25">
      <c r="A20" s="26">
        <v>6</v>
      </c>
      <c r="B20" s="27"/>
      <c r="C20" s="28"/>
      <c r="D20" s="28"/>
      <c r="E20" s="27" t="s">
        <v>296</v>
      </c>
      <c r="F20" s="27" t="s">
        <v>263</v>
      </c>
    </row>
    <row r="21" spans="1:6" s="25" customFormat="1" x14ac:dyDescent="0.25">
      <c r="A21" s="26">
        <v>6</v>
      </c>
      <c r="B21" s="27"/>
      <c r="C21" s="28"/>
      <c r="D21" s="28"/>
      <c r="E21" s="27" t="s">
        <v>297</v>
      </c>
      <c r="F21" s="27" t="s">
        <v>298</v>
      </c>
    </row>
    <row r="22" spans="1:6" s="25" customFormat="1" ht="30" x14ac:dyDescent="0.25">
      <c r="A22" s="26">
        <v>7</v>
      </c>
      <c r="B22" s="27"/>
      <c r="C22" s="28"/>
      <c r="D22" s="28"/>
      <c r="E22" s="27" t="s">
        <v>275</v>
      </c>
      <c r="F22" s="27" t="s">
        <v>204</v>
      </c>
    </row>
    <row r="23" spans="1:6" s="25" customFormat="1" x14ac:dyDescent="0.25">
      <c r="A23" s="26">
        <v>7</v>
      </c>
      <c r="B23" s="27"/>
      <c r="C23" s="28"/>
      <c r="D23" s="28"/>
      <c r="E23" s="27" t="s">
        <v>299</v>
      </c>
      <c r="F23" s="27"/>
    </row>
    <row r="24" spans="1:6" s="25" customFormat="1" ht="30" x14ac:dyDescent="0.25">
      <c r="A24" s="26">
        <v>7</v>
      </c>
      <c r="B24" s="27"/>
      <c r="C24" s="28"/>
      <c r="D24" s="28"/>
      <c r="E24" s="27" t="s">
        <v>278</v>
      </c>
      <c r="F24" s="27"/>
    </row>
    <row r="25" spans="1:6" s="25" customFormat="1" x14ac:dyDescent="0.25">
      <c r="A25" s="26">
        <v>7</v>
      </c>
      <c r="B25" s="27"/>
      <c r="C25" s="28"/>
      <c r="D25" s="28"/>
      <c r="E25" s="25" t="s">
        <v>276</v>
      </c>
      <c r="F25" s="27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2019-02-28T15:54:32Z</dcterms:created>
  <dcterms:modified xsi:type="dcterms:W3CDTF">2019-02-28T16:22:19Z</dcterms:modified>
</cp:coreProperties>
</file>