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esktop\2o. TRIMESTRE 2019\28.- RESULTADOS. PROCEDIMIENTOS DE ADJUDICACION\"/>
    </mc:Choice>
  </mc:AlternateContent>
  <bookViews>
    <workbookView xWindow="0" yWindow="0" windowWidth="19200" windowHeight="7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AJ15" i="1" l="1"/>
  <c r="AT15" i="1" s="1"/>
  <c r="AC15" i="1"/>
  <c r="AT14" i="1"/>
  <c r="AJ14" i="1"/>
  <c r="AC14" i="1"/>
  <c r="AJ13" i="1"/>
  <c r="AT13" i="1" s="1"/>
  <c r="AC13" i="1"/>
  <c r="AT12" i="1"/>
  <c r="AJ12" i="1"/>
  <c r="AC12" i="1"/>
  <c r="AJ11" i="1"/>
  <c r="AT11" i="1" s="1"/>
  <c r="AC11" i="1"/>
  <c r="AT10" i="1"/>
  <c r="AJ10" i="1"/>
  <c r="AC10" i="1"/>
  <c r="AJ9" i="1"/>
  <c r="AT9" i="1" s="1"/>
  <c r="AC9" i="1"/>
  <c r="AJ8" i="1"/>
  <c r="AT8" i="1" s="1"/>
  <c r="AC8" i="1"/>
</calcChain>
</file>

<file path=xl/sharedStrings.xml><?xml version="1.0" encoding="utf-8"?>
<sst xmlns="http://schemas.openxmlformats.org/spreadsheetml/2006/main" count="554" uniqueCount="267">
  <si>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</si>
  <si>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</si>
  <si>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</si>
  <si>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</si>
  <si>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</si>
  <si>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</si>
  <si>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</si>
  <si>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</si>
  <si>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</si>
  <si>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</si>
  <si>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</si>
  <si>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</si>
  <si>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</si>
  <si>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</si>
  <si>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</si>
  <si>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</si>
  <si>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</si>
  <si>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</si>
  <si>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</si>
  <si>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</si>
  <si>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</si>
  <si>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</si>
  <si>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</si>
  <si>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</si>
  <si>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</si>
  <si>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</si>
  <si>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</si>
  <si>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</si>
  <si>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</si>
  <si>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</si>
  <si>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</si>
  <si>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</si>
  <si>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</si>
  <si>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</si>
  <si>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</si>
  <si>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</si>
  <si>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</si>
  <si>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</si>
  <si>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</si>
  <si>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</si>
  <si>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</si>
  <si>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</si>
  <si>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</si>
  <si>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</si>
  <si>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</si>
  <si>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</si>
  <si>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</si>
  <si>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</si>
  <si>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</si>
  <si>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</si>
  <si>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</si>
  <si>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</si>
  <si>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</si>
  <si>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</si>
  <si>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</si>
  <si>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</si>
  <si>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</si>
  <si>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</si>
  <si>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</si>
  <si>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</si>
  <si>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</si>
  <si>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</si>
  <si>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</si>
  <si>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</si>
  <si>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</si>
  <si>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</si>
  <si>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</si>
  <si>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</si>
  <si>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</si>
  <si>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</si>
  <si>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</si>
  <si>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</si>
  <si>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</si>
  <si>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</si>
  <si>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</si>
  <si>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</si>
  <si>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</si>
  <si>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</si>
  <si>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</si>
  <si>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</si>
  <si>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</si>
  <si>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</si>
  <si>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</si>
  <si>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</si>
  <si>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</si>
  <si>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</si>
  <si>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</si>
  <si>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</si>
  <si>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</si>
  <si>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</si>
  <si>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</si>
  <si>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</si>
  <si>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</si>
  <si>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</si>
  <si>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</si>
  <si>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</si>
  <si>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</si>
  <si>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</si>
  <si>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</si>
  <si>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</si>
  <si>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</si>
  <si>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</si>
  <si>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</si>
  <si>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</si>
  <si>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</si>
  <si>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</si>
  <si>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</si>
  <si>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</si>
  <si>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</si>
  <si>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</si>
  <si>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</si>
  <si>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</si>
  <si>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</si>
  <si>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</si>
  <si>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</si>
  <si>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</si>
  <si>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</si>
  <si>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</si>
  <si>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</si>
  <si>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</si>
  <si>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</si>
  <si>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</si>
  <si>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</si>
  <si>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</si>
  <si>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</si>
  <si>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</si>
  <si>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</si>
  <si>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</si>
  <si>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</si>
  <si>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</si>
  <si>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</si>
  <si>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</si>
  <si>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</si>
  <si>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</si>
  <si>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</si>
  <si>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</si>
  <si>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</si>
  <si>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</si>
  <si>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</si>
  <si>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</si>
  <si>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</si>
  <si>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</si>
  <si>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</si>
  <si>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</si>
  <si>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</si>
  <si>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</si>
  <si>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</si>
  <si>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</si>
  <si>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</si>
  <si>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</si>
  <si>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</si>
  <si>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</si>
  <si>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</si>
  <si>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</si>
  <si>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</si>
  <si>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</si>
  <si>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</si>
  <si>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</si>
  <si>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</si>
  <si>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</si>
  <si>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</si>
  <si>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</si>
  <si>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</si>
  <si>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</si>
  <si>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</si>
  <si>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</si>
  <si>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</si>
  <si>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</si>
  <si>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</si>
  <si>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</si>
  <si>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</si>
  <si>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</si>
  <si>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</si>
  <si>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</si>
  <si>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</si>
  <si>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</si>
  <si>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</si>
  <si>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</si>
  <si>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</si>
  <si>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</si>
  <si>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</si>
  <si>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</si>
  <si>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</si>
  <si>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</si>
  <si>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</si>
  <si>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</si>
  <si>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</si>
  <si>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</si>
  <si>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</si>
  <si>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</si>
  <si>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</si>
  <si>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</si>
  <si>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</si>
  <si>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</si>
  <si>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</si>
  <si>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</si>
  <si>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</si>
  <si>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JUMAPA-CELAYA-OP-2019-011</t>
  </si>
  <si>
    <t>AMPLIACION DE LA RED DE DRENAJE SANITARIO DE LA CALLLE PLAN DE CORRALITOS, TRAMO: DE LA CALLE PLAN DE TUXTEPEC A LA PRIV. PLAN DE CORRALITOS, Y DE LA PRIVADA PLAN DE CORRALITOS, TRAMO: DE LA CALLE PLAN DE CORRALITOS A FONDO DE LA PRIVADA, COLONIA LAZARO CARDENAS</t>
  </si>
  <si>
    <t xml:space="preserve">DAVID </t>
  </si>
  <si>
    <t xml:space="preserve">BARROSO </t>
  </si>
  <si>
    <t>ESPINOZA</t>
  </si>
  <si>
    <t>BAED9002028K3</t>
  </si>
  <si>
    <t>Adjudicacion Directa</t>
  </si>
  <si>
    <t>JUMAPA</t>
  </si>
  <si>
    <t>MX</t>
  </si>
  <si>
    <t>ESTIMACIONES</t>
  </si>
  <si>
    <t>https://drive.google.com/open?id=1gvRP4AUlRBqvcnBJ_0Yij1FNrxnO9w_n</t>
  </si>
  <si>
    <t>RECURSO PROPIO</t>
  </si>
  <si>
    <t>CELAYA, GTO.</t>
  </si>
  <si>
    <t>EVITAR LA ZONA DONDE SE LLEVARAN A CABO LOS TRABAJOS Y RESPETAR LOS SEÑALAMIENTOS</t>
  </si>
  <si>
    <t>SUPERVISION PROPIA</t>
  </si>
  <si>
    <t>DIRECCION DE SUPERVISION Y CONTROL DE OBRA</t>
  </si>
  <si>
    <t>JUMAPA-CELAYA-OP-2019-012</t>
  </si>
  <si>
    <t>REHABILITACION DE LA RED DE DRENAJE SANITARIO DE LA CALLE GILDARDO MAGAÑA, TRAMO: DE LA CALLE OTILIO MONTAÑO A LA CALLE PLAN DE SAN LUIS, COLONIA EMILIANO ZAPATA</t>
  </si>
  <si>
    <t>SAZA GRUPO CONSTRUCTOR, S.A. DE C.V.</t>
  </si>
  <si>
    <t xml:space="preserve">SGC0408067M4 </t>
  </si>
  <si>
    <t>https://drive.google.com/open?id=1rmY0gV-q3Db9yW5FBHEUTg5WXckWCf2y</t>
  </si>
  <si>
    <t>JUMAPA-CELAYA-OP-2019-013</t>
  </si>
  <si>
    <t>REHABILITACION DE REDES DE AGUA POTABLE EN EL FRACC. PRADERAS DE LA HACIENDA PRIMERA ETAPA</t>
  </si>
  <si>
    <t xml:space="preserve">ALVARO JOSÉ </t>
  </si>
  <si>
    <t>ZANATTA</t>
  </si>
  <si>
    <t xml:space="preserve"> ZAGO</t>
  </si>
  <si>
    <t>ZAZA670119HKA</t>
  </si>
  <si>
    <t>https://drive.google.com/open?id=1Z21w2Tdo9axMNZpwIxCSJ2BODKjOtKkT</t>
  </si>
  <si>
    <t>JUMAPA-CELAYA-OP-2019-014</t>
  </si>
  <si>
    <t>COLECTOR PLUVIAL EN SEGUNDO ANILLO PONIENTE, TRAMO: DE LA CALLE REAL DEL SEMINARIO A LA CALLE GREGORIO GUELATTI, COLONIA VALLE DEL REAL</t>
  </si>
  <si>
    <t xml:space="preserve">OSCAR ANTONIO </t>
  </si>
  <si>
    <t xml:space="preserve">ALMANZA </t>
  </si>
  <si>
    <t>VEGA</t>
  </si>
  <si>
    <t>AAVO860916S7A</t>
  </si>
  <si>
    <t>https://drive.google.com/open?id=1q0hOAfKnWA3-vY-_JZLdfy46RIkiNSJk</t>
  </si>
  <si>
    <t>JUMAPA-CELAYA-OP-2019-015</t>
  </si>
  <si>
    <t>AMPLIACION DE LA RED DE AGUA POTABLE Y DRENAJE SANITARIO DE LA CALLE EUCALIPTO, TRAMO DE LA CALLE REFORMA AGRARIA A LA CALLE EJIDO DE SANTA TERESA, COLONIA MONTE BLANCO</t>
  </si>
  <si>
    <t xml:space="preserve">MARCO ANTONIO </t>
  </si>
  <si>
    <t xml:space="preserve">RUIZ </t>
  </si>
  <si>
    <t>PALOBLANCO</t>
  </si>
  <si>
    <t>RUPM8309222DA</t>
  </si>
  <si>
    <t>https://drive.google.com/open?id=1QXwVqxjS0CMwT1GBlLFkbYGPMgnwXGyE</t>
  </si>
  <si>
    <t>JUMAPA-CELAYA-OP-2019-016</t>
  </si>
  <si>
    <t>SUPERVISIÓN DE 3 POZOS NUEVOS, PROFUNDIDAD 600.00 M Y 6 MANTENIMIENTOS DE LOS POZOS EXISTENTES</t>
  </si>
  <si>
    <t xml:space="preserve">JUAN MANUEL </t>
  </si>
  <si>
    <t>BALDERAS</t>
  </si>
  <si>
    <t xml:space="preserve"> PADILLA</t>
  </si>
  <si>
    <t>BAPJ4806236M9</t>
  </si>
  <si>
    <t>https://drive.google.com/open?id=1b2aaZnHQD4_HVBPDN98uDcu1gllsTIem</t>
  </si>
  <si>
    <t>JUMAPA-CELAYA-OP-2019-017</t>
  </si>
  <si>
    <t>BARDAS PERIMETRALES Y CASETA DEL PREDIO CÁRCAMO SUR ORIENTE</t>
  </si>
  <si>
    <t xml:space="preserve">ROBERTO EDUARDO </t>
  </si>
  <si>
    <t xml:space="preserve">MUÑOZ </t>
  </si>
  <si>
    <t>ÁVILA</t>
  </si>
  <si>
    <t>MUAR791024SM6</t>
  </si>
  <si>
    <t>https://drive.google.com/open?id=1VmPEKnZ__dW9L9zm7FuQs_9J2KYfLt9G</t>
  </si>
  <si>
    <t>JUMAPA-CELAYA-OP-2019-020</t>
  </si>
  <si>
    <t>REHABILITACION DE COLECTOR CAMINO A ESTRADA, TRAMO: DE CARCAMO EXISTENTE A CALLE MIGUEL HIDALGO</t>
  </si>
  <si>
    <t>AZUL CONSTRUCTORA Y MAQUINARIA, S.A. DE C.V.</t>
  </si>
  <si>
    <t>ACM140307T89</t>
  </si>
  <si>
    <t>https://drive.google.com/open?id=12R7Hpo7V8Hzlf_h-HPTQK6r6dSfMXZOF</t>
  </si>
  <si>
    <t>N/A</t>
  </si>
  <si>
    <t>12400-21-00-00-11-4</t>
  </si>
  <si>
    <t>12400-21-00-00-12-4</t>
  </si>
  <si>
    <t>12400-21-00-00-13-4</t>
  </si>
  <si>
    <t>12400-21-00-00-14-4</t>
  </si>
  <si>
    <t>12400-21-00-00-15-4</t>
  </si>
  <si>
    <t>12400-21-00-00-16-4</t>
  </si>
  <si>
    <t>12400-21-00-00-17-4</t>
  </si>
  <si>
    <t>12400-21-00-00-20-4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</si>
</sst>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7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/>
    </xf>
    <xf numFmtId="14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4" fillId="3" borderId="2" xfId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justify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/>
    <xf numFmtId="0" fontId="6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2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 wrapText="1"/>
    </xf>
    <xf numFmtId="0" fontId="0" fillId="3" borderId="0" xfId="0" applyFill="1"/>
    <xf numFmtId="0" fontId="5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/>
    <xf numFmtId="0" fontId="6" fillId="0" borderId="2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3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rmY0gV-q3Db9yW5FBHEUTg5WXckWCf2y" TargetMode="External"/><Relationship Id="rId3" Type="http://schemas.openxmlformats.org/officeDocument/2006/relationships/hyperlink" Target="https://drive.google.com/open?id=1QXwVqxjS0CMwT1GBlLFkbYGPMgnwXGyE" TargetMode="External"/><Relationship Id="rId7" Type="http://schemas.openxmlformats.org/officeDocument/2006/relationships/hyperlink" Target="https://drive.google.com/open?id=12R7Hpo7V8Hzlf_h-HPTQK6r6dSfMXZOF" TargetMode="External"/><Relationship Id="rId2" Type="http://schemas.openxmlformats.org/officeDocument/2006/relationships/hyperlink" Target="https://drive.google.com/open?id=1b2aaZnHQD4_HVBPDN98uDcu1gllsTIem" TargetMode="External"/><Relationship Id="rId1" Type="http://schemas.openxmlformats.org/officeDocument/2006/relationships/hyperlink" Target="https://drive.google.com/open?id=1VmPEKnZ__dW9L9zm7FuQs_9J2KYfLt9G" TargetMode="External"/><Relationship Id="rId6" Type="http://schemas.openxmlformats.org/officeDocument/2006/relationships/hyperlink" Target="https://drive.google.com/open?id=1gvRP4AUlRBqvcnBJ_0Yij1FNrxnO9w_n" TargetMode="External"/><Relationship Id="rId5" Type="http://schemas.openxmlformats.org/officeDocument/2006/relationships/hyperlink" Target="https://drive.google.com/open?id=1Z21w2Tdo9axMNZpwIxCSJ2BODKjOtKkT" TargetMode="External"/><Relationship Id="rId4" Type="http://schemas.openxmlformats.org/officeDocument/2006/relationships/hyperlink" Target="https://drive.google.com/open?id=1q0hOAfKnWA3-vY-_JZLdfy46RIkiNSJ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"/>
  <sheetViews>
    <sheetView tabSelected="1" topLeftCell="A2" workbookViewId="0">
      <selection activeCell="D8" sqref="D8: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60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4" t="s">
        <v>76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20" customFormat="1" ht="27" customHeight="1" x14ac:dyDescent="0.25">
      <c r="A8" s="3">
        <v>2019</v>
      </c>
      <c r="B8" s="4">
        <v>43556</v>
      </c>
      <c r="C8" s="4">
        <v>43646</v>
      </c>
      <c r="D8" s="5" t="s">
        <v>139</v>
      </c>
      <c r="E8" s="3" t="s">
        <v>140</v>
      </c>
      <c r="F8" s="5">
        <v>1</v>
      </c>
      <c r="G8" s="5" t="s">
        <v>197</v>
      </c>
      <c r="H8" s="6"/>
      <c r="I8" s="4"/>
      <c r="J8" s="7" t="s">
        <v>198</v>
      </c>
      <c r="K8" s="5">
        <v>1</v>
      </c>
      <c r="L8" s="8"/>
      <c r="M8" s="5">
        <v>1</v>
      </c>
      <c r="N8" s="5">
        <v>1</v>
      </c>
      <c r="O8" s="6"/>
      <c r="P8" s="6"/>
      <c r="Q8" s="6"/>
      <c r="R8" s="9" t="s">
        <v>199</v>
      </c>
      <c r="S8" s="10" t="s">
        <v>200</v>
      </c>
      <c r="T8" s="10" t="s">
        <v>201</v>
      </c>
      <c r="U8" s="11"/>
      <c r="V8" s="12" t="s">
        <v>202</v>
      </c>
      <c r="W8" s="5" t="s">
        <v>203</v>
      </c>
      <c r="X8" s="5" t="s">
        <v>204</v>
      </c>
      <c r="Y8" s="5" t="s">
        <v>204</v>
      </c>
      <c r="Z8" s="5" t="s">
        <v>204</v>
      </c>
      <c r="AA8" s="13" t="s">
        <v>197</v>
      </c>
      <c r="AB8" s="14">
        <v>43556</v>
      </c>
      <c r="AC8" s="15">
        <f t="shared" ref="AC8:AC15" si="0">AD8/1.16</f>
        <v>319189.62931034481</v>
      </c>
      <c r="AD8" s="15">
        <v>370259.97</v>
      </c>
      <c r="AE8" s="16">
        <v>1</v>
      </c>
      <c r="AF8" s="17">
        <v>1500000.01</v>
      </c>
      <c r="AG8" s="5" t="s">
        <v>205</v>
      </c>
      <c r="AH8" s="5"/>
      <c r="AI8" s="5" t="s">
        <v>206</v>
      </c>
      <c r="AJ8" s="5" t="str">
        <f>+J8</f>
        <v>AMPLIACION DE LA RED DE DRENAJE SANITARIO DE LA CALLLE PLAN DE CORRALITOS, TRAMO: DE LA CALLE PLAN DE TUXTEPEC A LA PRIV. PLAN DE CORRALITOS, Y DE LA PRIVADA PLAN DE CORRALITOS, TRAMO: DE LA CALLE PLAN DE CORRALITOS A FONDO DE LA PRIVADA, COLONIA LAZARO CARDENAS</v>
      </c>
      <c r="AK8" s="14">
        <v>43563</v>
      </c>
      <c r="AL8" s="14">
        <v>43660</v>
      </c>
      <c r="AM8" s="18" t="s">
        <v>207</v>
      </c>
      <c r="AN8" s="5"/>
      <c r="AO8" s="5">
        <v>1</v>
      </c>
      <c r="AP8" s="5" t="s">
        <v>147</v>
      </c>
      <c r="AQ8" s="5" t="s">
        <v>208</v>
      </c>
      <c r="AR8" s="5" t="s">
        <v>208</v>
      </c>
      <c r="AS8" s="5" t="s">
        <v>209</v>
      </c>
      <c r="AT8" s="5" t="str">
        <f>AJ8</f>
        <v>AMPLIACION DE LA RED DE DRENAJE SANITARIO DE LA CALLLE PLAN DE CORRALITOS, TRAMO: DE LA CALLE PLAN DE TUXTEPEC A LA PRIV. PLAN DE CORRALITOS, Y DE LA PRIVADA PLAN DE CORRALITOS, TRAMO: DE LA CALLE PLAN DE CORRALITOS A FONDO DE LA PRIVADA, COLONIA LAZARO CARDENAS</v>
      </c>
      <c r="AU8" s="5"/>
      <c r="AV8" s="5" t="s">
        <v>210</v>
      </c>
      <c r="AW8" s="5" t="s">
        <v>149</v>
      </c>
      <c r="AX8" s="5" t="s">
        <v>152</v>
      </c>
      <c r="AY8" s="5">
        <v>1</v>
      </c>
      <c r="AZ8" s="5" t="s">
        <v>211</v>
      </c>
      <c r="BA8" s="5"/>
      <c r="BB8" s="5"/>
      <c r="BC8" s="5"/>
      <c r="BD8" s="5"/>
      <c r="BE8" s="5" t="s">
        <v>212</v>
      </c>
      <c r="BF8" s="19">
        <v>43646</v>
      </c>
      <c r="BG8" s="19">
        <v>43646</v>
      </c>
      <c r="BH8" s="5"/>
    </row>
    <row r="9" spans="1:60" s="20" customFormat="1" ht="27" customHeight="1" x14ac:dyDescent="0.25">
      <c r="A9" s="3">
        <v>2019</v>
      </c>
      <c r="B9" s="4">
        <v>43556</v>
      </c>
      <c r="C9" s="4">
        <v>43646</v>
      </c>
      <c r="D9" s="5" t="s">
        <v>139</v>
      </c>
      <c r="E9" s="3" t="s">
        <v>140</v>
      </c>
      <c r="F9" s="5">
        <v>2</v>
      </c>
      <c r="G9" s="5" t="s">
        <v>213</v>
      </c>
      <c r="H9" s="6"/>
      <c r="I9" s="4"/>
      <c r="J9" s="7" t="s">
        <v>214</v>
      </c>
      <c r="K9" s="5">
        <v>2</v>
      </c>
      <c r="L9" s="8"/>
      <c r="M9" s="5">
        <v>1</v>
      </c>
      <c r="N9" s="5">
        <v>1</v>
      </c>
      <c r="O9" s="6"/>
      <c r="P9" s="6"/>
      <c r="Q9" s="6"/>
      <c r="R9" s="11"/>
      <c r="S9" s="11"/>
      <c r="T9" s="11"/>
      <c r="U9" s="21" t="s">
        <v>215</v>
      </c>
      <c r="V9" s="12" t="s">
        <v>216</v>
      </c>
      <c r="W9" s="5" t="s">
        <v>203</v>
      </c>
      <c r="X9" s="5" t="s">
        <v>204</v>
      </c>
      <c r="Y9" s="5" t="s">
        <v>204</v>
      </c>
      <c r="Z9" s="5" t="s">
        <v>204</v>
      </c>
      <c r="AA9" s="13" t="s">
        <v>213</v>
      </c>
      <c r="AB9" s="14">
        <v>43556</v>
      </c>
      <c r="AC9" s="15">
        <f t="shared" si="0"/>
        <v>388942.37931034481</v>
      </c>
      <c r="AD9" s="15">
        <v>451173.16</v>
      </c>
      <c r="AE9" s="16">
        <v>1</v>
      </c>
      <c r="AF9" s="17">
        <v>1500000.01</v>
      </c>
      <c r="AG9" s="5" t="s">
        <v>205</v>
      </c>
      <c r="AH9" s="5"/>
      <c r="AI9" s="5" t="s">
        <v>206</v>
      </c>
      <c r="AJ9" s="5" t="str">
        <f t="shared" ref="AJ9:AJ15" si="1">+J9</f>
        <v>REHABILITACION DE LA RED DE DRENAJE SANITARIO DE LA CALLE GILDARDO MAGAÑA, TRAMO: DE LA CALLE OTILIO MONTAÑO A LA CALLE PLAN DE SAN LUIS, COLONIA EMILIANO ZAPATA</v>
      </c>
      <c r="AK9" s="14">
        <v>43570</v>
      </c>
      <c r="AL9" s="14">
        <v>43625</v>
      </c>
      <c r="AM9" s="18" t="s">
        <v>217</v>
      </c>
      <c r="AN9" s="5"/>
      <c r="AO9" s="5">
        <v>2</v>
      </c>
      <c r="AP9" s="5" t="s">
        <v>147</v>
      </c>
      <c r="AQ9" s="5" t="s">
        <v>208</v>
      </c>
      <c r="AR9" s="5" t="s">
        <v>208</v>
      </c>
      <c r="AS9" s="5" t="s">
        <v>209</v>
      </c>
      <c r="AT9" s="5" t="str">
        <f t="shared" ref="AT9:AT15" si="2">AJ9</f>
        <v>REHABILITACION DE LA RED DE DRENAJE SANITARIO DE LA CALLE GILDARDO MAGAÑA, TRAMO: DE LA CALLE OTILIO MONTAÑO A LA CALLE PLAN DE SAN LUIS, COLONIA EMILIANO ZAPATA</v>
      </c>
      <c r="AU9" s="5"/>
      <c r="AV9" s="5" t="s">
        <v>210</v>
      </c>
      <c r="AW9" s="5" t="s">
        <v>149</v>
      </c>
      <c r="AX9" s="5" t="s">
        <v>152</v>
      </c>
      <c r="AY9" s="5">
        <v>1</v>
      </c>
      <c r="AZ9" s="5" t="s">
        <v>211</v>
      </c>
      <c r="BA9" s="5"/>
      <c r="BB9" s="5"/>
      <c r="BC9" s="5"/>
      <c r="BD9" s="5"/>
      <c r="BE9" s="5" t="s">
        <v>212</v>
      </c>
      <c r="BF9" s="19">
        <v>43646</v>
      </c>
      <c r="BG9" s="19">
        <v>43646</v>
      </c>
      <c r="BH9" s="5"/>
    </row>
    <row r="10" spans="1:60" s="20" customFormat="1" ht="27" customHeight="1" x14ac:dyDescent="0.25">
      <c r="A10" s="3">
        <v>2019</v>
      </c>
      <c r="B10" s="4">
        <v>43556</v>
      </c>
      <c r="C10" s="4">
        <v>43646</v>
      </c>
      <c r="D10" s="5" t="s">
        <v>139</v>
      </c>
      <c r="E10" s="3" t="s">
        <v>140</v>
      </c>
      <c r="F10" s="5">
        <v>3</v>
      </c>
      <c r="G10" s="5" t="s">
        <v>218</v>
      </c>
      <c r="H10" s="6"/>
      <c r="I10" s="4"/>
      <c r="J10" s="7" t="s">
        <v>219</v>
      </c>
      <c r="K10" s="5">
        <v>3</v>
      </c>
      <c r="L10" s="8"/>
      <c r="M10" s="5">
        <v>1</v>
      </c>
      <c r="N10" s="5">
        <v>1</v>
      </c>
      <c r="O10" s="6"/>
      <c r="P10" s="6"/>
      <c r="Q10" s="6"/>
      <c r="R10" s="21" t="s">
        <v>220</v>
      </c>
      <c r="S10" s="12" t="s">
        <v>221</v>
      </c>
      <c r="T10" s="12" t="s">
        <v>222</v>
      </c>
      <c r="U10" s="11"/>
      <c r="V10" s="10" t="s">
        <v>223</v>
      </c>
      <c r="W10" s="5" t="s">
        <v>203</v>
      </c>
      <c r="X10" s="5" t="s">
        <v>204</v>
      </c>
      <c r="Y10" s="5" t="s">
        <v>204</v>
      </c>
      <c r="Z10" s="5" t="s">
        <v>204</v>
      </c>
      <c r="AA10" s="13" t="s">
        <v>218</v>
      </c>
      <c r="AB10" s="14">
        <v>43560</v>
      </c>
      <c r="AC10" s="15">
        <f t="shared" si="0"/>
        <v>2490867.6379310344</v>
      </c>
      <c r="AD10" s="15">
        <v>2889406.46</v>
      </c>
      <c r="AE10" s="16">
        <v>1</v>
      </c>
      <c r="AF10" s="17">
        <v>1500000.01</v>
      </c>
      <c r="AG10" s="5" t="s">
        <v>205</v>
      </c>
      <c r="AH10" s="5"/>
      <c r="AI10" s="5" t="s">
        <v>206</v>
      </c>
      <c r="AJ10" s="5" t="str">
        <f t="shared" si="1"/>
        <v>REHABILITACION DE REDES DE AGUA POTABLE EN EL FRACC. PRADERAS DE LA HACIENDA PRIMERA ETAPA</v>
      </c>
      <c r="AK10" s="14">
        <v>43566</v>
      </c>
      <c r="AL10" s="14">
        <v>43705</v>
      </c>
      <c r="AM10" s="18" t="s">
        <v>224</v>
      </c>
      <c r="AN10" s="5"/>
      <c r="AO10" s="5">
        <v>3</v>
      </c>
      <c r="AP10" s="5" t="s">
        <v>147</v>
      </c>
      <c r="AQ10" s="5" t="s">
        <v>208</v>
      </c>
      <c r="AR10" s="5" t="s">
        <v>208</v>
      </c>
      <c r="AS10" s="5" t="s">
        <v>209</v>
      </c>
      <c r="AT10" s="5" t="str">
        <f t="shared" si="2"/>
        <v>REHABILITACION DE REDES DE AGUA POTABLE EN EL FRACC. PRADERAS DE LA HACIENDA PRIMERA ETAPA</v>
      </c>
      <c r="AU10" s="5"/>
      <c r="AV10" s="5" t="s">
        <v>210</v>
      </c>
      <c r="AW10" s="5" t="s">
        <v>149</v>
      </c>
      <c r="AX10" s="5" t="s">
        <v>152</v>
      </c>
      <c r="AY10" s="5">
        <v>1</v>
      </c>
      <c r="AZ10" s="5" t="s">
        <v>211</v>
      </c>
      <c r="BA10" s="5"/>
      <c r="BB10" s="5"/>
      <c r="BC10" s="5"/>
      <c r="BD10" s="5"/>
      <c r="BE10" s="5" t="s">
        <v>212</v>
      </c>
      <c r="BF10" s="19">
        <v>43646</v>
      </c>
      <c r="BG10" s="19">
        <v>43646</v>
      </c>
      <c r="BH10" s="5"/>
    </row>
    <row r="11" spans="1:60" s="20" customFormat="1" ht="27" customHeight="1" x14ac:dyDescent="0.25">
      <c r="A11" s="3">
        <v>2019</v>
      </c>
      <c r="B11" s="4">
        <v>43556</v>
      </c>
      <c r="C11" s="4">
        <v>43646</v>
      </c>
      <c r="D11" s="5" t="s">
        <v>139</v>
      </c>
      <c r="E11" s="3" t="s">
        <v>140</v>
      </c>
      <c r="F11" s="5">
        <v>4</v>
      </c>
      <c r="G11" s="5" t="s">
        <v>225</v>
      </c>
      <c r="H11" s="6"/>
      <c r="I11" s="4"/>
      <c r="J11" s="7" t="s">
        <v>226</v>
      </c>
      <c r="K11" s="5">
        <v>4</v>
      </c>
      <c r="L11" s="8"/>
      <c r="M11" s="5">
        <v>1</v>
      </c>
      <c r="N11" s="5">
        <v>1</v>
      </c>
      <c r="O11" s="6"/>
      <c r="P11" s="6"/>
      <c r="Q11" s="6"/>
      <c r="R11" s="21" t="s">
        <v>227</v>
      </c>
      <c r="S11" s="12" t="s">
        <v>228</v>
      </c>
      <c r="T11" s="12" t="s">
        <v>229</v>
      </c>
      <c r="U11" s="11"/>
      <c r="V11" s="12" t="s">
        <v>230</v>
      </c>
      <c r="W11" s="5" t="s">
        <v>203</v>
      </c>
      <c r="X11" s="5" t="s">
        <v>204</v>
      </c>
      <c r="Y11" s="5" t="s">
        <v>204</v>
      </c>
      <c r="Z11" s="5" t="s">
        <v>204</v>
      </c>
      <c r="AA11" s="13" t="s">
        <v>225</v>
      </c>
      <c r="AB11" s="14">
        <v>43560</v>
      </c>
      <c r="AC11" s="15">
        <f t="shared" si="0"/>
        <v>1262312.698275862</v>
      </c>
      <c r="AD11" s="15">
        <v>1464282.73</v>
      </c>
      <c r="AE11" s="16">
        <v>1</v>
      </c>
      <c r="AF11" s="17">
        <v>1500000.01</v>
      </c>
      <c r="AG11" s="5" t="s">
        <v>205</v>
      </c>
      <c r="AH11" s="5"/>
      <c r="AI11" s="5" t="s">
        <v>206</v>
      </c>
      <c r="AJ11" s="5" t="str">
        <f t="shared" si="1"/>
        <v>COLECTOR PLUVIAL EN SEGUNDO ANILLO PONIENTE, TRAMO: DE LA CALLE REAL DEL SEMINARIO A LA CALLE GREGORIO GUELATTI, COLONIA VALLE DEL REAL</v>
      </c>
      <c r="AK11" s="14">
        <v>43566</v>
      </c>
      <c r="AL11" s="14">
        <v>43649</v>
      </c>
      <c r="AM11" s="18" t="s">
        <v>231</v>
      </c>
      <c r="AN11" s="5"/>
      <c r="AO11" s="5">
        <v>4</v>
      </c>
      <c r="AP11" s="5" t="s">
        <v>147</v>
      </c>
      <c r="AQ11" s="5" t="s">
        <v>208</v>
      </c>
      <c r="AR11" s="5" t="s">
        <v>208</v>
      </c>
      <c r="AS11" s="5" t="s">
        <v>209</v>
      </c>
      <c r="AT11" s="5" t="str">
        <f t="shared" si="2"/>
        <v>COLECTOR PLUVIAL EN SEGUNDO ANILLO PONIENTE, TRAMO: DE LA CALLE REAL DEL SEMINARIO A LA CALLE GREGORIO GUELATTI, COLONIA VALLE DEL REAL</v>
      </c>
      <c r="AU11" s="5"/>
      <c r="AV11" s="5" t="s">
        <v>210</v>
      </c>
      <c r="AW11" s="5" t="s">
        <v>149</v>
      </c>
      <c r="AX11" s="5" t="s">
        <v>152</v>
      </c>
      <c r="AY11" s="5">
        <v>1</v>
      </c>
      <c r="AZ11" s="5" t="s">
        <v>211</v>
      </c>
      <c r="BA11" s="5"/>
      <c r="BB11" s="5"/>
      <c r="BC11" s="5"/>
      <c r="BD11" s="5"/>
      <c r="BE11" s="5" t="s">
        <v>212</v>
      </c>
      <c r="BF11" s="19">
        <v>43646</v>
      </c>
      <c r="BG11" s="19">
        <v>43646</v>
      </c>
      <c r="BH11" s="5"/>
    </row>
    <row r="12" spans="1:60" s="20" customFormat="1" ht="27" customHeight="1" x14ac:dyDescent="0.25">
      <c r="A12" s="3">
        <v>2019</v>
      </c>
      <c r="B12" s="4">
        <v>43556</v>
      </c>
      <c r="C12" s="4">
        <v>43646</v>
      </c>
      <c r="D12" s="5" t="s">
        <v>139</v>
      </c>
      <c r="E12" s="3" t="s">
        <v>140</v>
      </c>
      <c r="F12" s="5">
        <v>5</v>
      </c>
      <c r="G12" s="5" t="s">
        <v>232</v>
      </c>
      <c r="H12" s="6"/>
      <c r="I12" s="4"/>
      <c r="J12" s="7" t="s">
        <v>233</v>
      </c>
      <c r="K12" s="5">
        <v>5</v>
      </c>
      <c r="L12" s="8"/>
      <c r="M12" s="5">
        <v>1</v>
      </c>
      <c r="N12" s="5">
        <v>1</v>
      </c>
      <c r="O12" s="6"/>
      <c r="P12" s="6"/>
      <c r="Q12" s="6"/>
      <c r="R12" s="21" t="s">
        <v>234</v>
      </c>
      <c r="S12" s="12" t="s">
        <v>235</v>
      </c>
      <c r="T12" s="12" t="s">
        <v>236</v>
      </c>
      <c r="U12" s="11"/>
      <c r="V12" s="12" t="s">
        <v>237</v>
      </c>
      <c r="W12" s="5" t="s">
        <v>203</v>
      </c>
      <c r="X12" s="5" t="s">
        <v>204</v>
      </c>
      <c r="Y12" s="5" t="s">
        <v>204</v>
      </c>
      <c r="Z12" s="5" t="s">
        <v>204</v>
      </c>
      <c r="AA12" s="13" t="s">
        <v>232</v>
      </c>
      <c r="AB12" s="14">
        <v>43587</v>
      </c>
      <c r="AC12" s="15">
        <f t="shared" si="0"/>
        <v>280461.0775862069</v>
      </c>
      <c r="AD12" s="15">
        <v>325334.84999999998</v>
      </c>
      <c r="AE12" s="16">
        <v>1</v>
      </c>
      <c r="AF12" s="17">
        <v>1500000.01</v>
      </c>
      <c r="AG12" s="5" t="s">
        <v>205</v>
      </c>
      <c r="AH12" s="5"/>
      <c r="AI12" s="5" t="s">
        <v>206</v>
      </c>
      <c r="AJ12" s="5" t="str">
        <f t="shared" si="1"/>
        <v>AMPLIACION DE LA RED DE AGUA POTABLE Y DRENAJE SANITARIO DE LA CALLE EUCALIPTO, TRAMO DE LA CALLE REFORMA AGRARIA A LA CALLE EJIDO DE SANTA TERESA, COLONIA MONTE BLANCO</v>
      </c>
      <c r="AK12" s="14">
        <v>43587</v>
      </c>
      <c r="AL12" s="14">
        <v>43670</v>
      </c>
      <c r="AM12" s="18" t="s">
        <v>238</v>
      </c>
      <c r="AN12" s="5"/>
      <c r="AO12" s="5">
        <v>5</v>
      </c>
      <c r="AP12" s="5" t="s">
        <v>147</v>
      </c>
      <c r="AQ12" s="5" t="s">
        <v>208</v>
      </c>
      <c r="AR12" s="5" t="s">
        <v>208</v>
      </c>
      <c r="AS12" s="5" t="s">
        <v>209</v>
      </c>
      <c r="AT12" s="5" t="str">
        <f t="shared" si="2"/>
        <v>AMPLIACION DE LA RED DE AGUA POTABLE Y DRENAJE SANITARIO DE LA CALLE EUCALIPTO, TRAMO DE LA CALLE REFORMA AGRARIA A LA CALLE EJIDO DE SANTA TERESA, COLONIA MONTE BLANCO</v>
      </c>
      <c r="AU12" s="5"/>
      <c r="AV12" s="5" t="s">
        <v>210</v>
      </c>
      <c r="AW12" s="5" t="s">
        <v>149</v>
      </c>
      <c r="AX12" s="5" t="s">
        <v>152</v>
      </c>
      <c r="AY12" s="5">
        <v>1</v>
      </c>
      <c r="AZ12" s="5" t="s">
        <v>211</v>
      </c>
      <c r="BA12" s="5"/>
      <c r="BB12" s="5"/>
      <c r="BC12" s="5"/>
      <c r="BD12" s="5"/>
      <c r="BE12" s="5" t="s">
        <v>212</v>
      </c>
      <c r="BF12" s="19">
        <v>43646</v>
      </c>
      <c r="BG12" s="19">
        <v>43646</v>
      </c>
      <c r="BH12" s="5"/>
    </row>
    <row r="13" spans="1:60" s="20" customFormat="1" ht="27" customHeight="1" x14ac:dyDescent="0.25">
      <c r="A13" s="3">
        <v>2019</v>
      </c>
      <c r="B13" s="4">
        <v>43556</v>
      </c>
      <c r="C13" s="4">
        <v>43646</v>
      </c>
      <c r="D13" s="5" t="s">
        <v>139</v>
      </c>
      <c r="E13" s="3" t="s">
        <v>140</v>
      </c>
      <c r="F13" s="5">
        <v>6</v>
      </c>
      <c r="G13" s="5" t="s">
        <v>239</v>
      </c>
      <c r="H13" s="6"/>
      <c r="I13" s="4"/>
      <c r="J13" s="7" t="s">
        <v>240</v>
      </c>
      <c r="K13" s="5">
        <v>6</v>
      </c>
      <c r="L13" s="8"/>
      <c r="M13" s="5">
        <v>1</v>
      </c>
      <c r="N13" s="5">
        <v>1</v>
      </c>
      <c r="O13" s="6"/>
      <c r="P13" s="6"/>
      <c r="Q13" s="6"/>
      <c r="R13" s="21" t="s">
        <v>241</v>
      </c>
      <c r="S13" s="12" t="s">
        <v>242</v>
      </c>
      <c r="T13" s="12" t="s">
        <v>243</v>
      </c>
      <c r="U13" s="11"/>
      <c r="V13" s="12" t="s">
        <v>244</v>
      </c>
      <c r="W13" s="5" t="s">
        <v>203</v>
      </c>
      <c r="X13" s="5" t="s">
        <v>204</v>
      </c>
      <c r="Y13" s="5" t="s">
        <v>204</v>
      </c>
      <c r="Z13" s="5" t="s">
        <v>204</v>
      </c>
      <c r="AA13" s="13" t="s">
        <v>239</v>
      </c>
      <c r="AB13" s="14">
        <v>43587</v>
      </c>
      <c r="AC13" s="15">
        <f t="shared" si="0"/>
        <v>611485.80172413797</v>
      </c>
      <c r="AD13" s="15">
        <v>709323.53</v>
      </c>
      <c r="AE13" s="16">
        <v>1</v>
      </c>
      <c r="AF13" s="17">
        <v>1500000.01</v>
      </c>
      <c r="AG13" s="5" t="s">
        <v>205</v>
      </c>
      <c r="AH13" s="5"/>
      <c r="AI13" s="5" t="s">
        <v>206</v>
      </c>
      <c r="AJ13" s="5" t="str">
        <f t="shared" si="1"/>
        <v>SUPERVISIÓN DE 3 POZOS NUEVOS, PROFUNDIDAD 600.00 M Y 6 MANTENIMIENTOS DE LOS POZOS EXISTENTES</v>
      </c>
      <c r="AK13" s="14">
        <v>43598</v>
      </c>
      <c r="AL13" s="14">
        <v>43877</v>
      </c>
      <c r="AM13" s="18" t="s">
        <v>245</v>
      </c>
      <c r="AN13" s="5"/>
      <c r="AO13" s="5">
        <v>6</v>
      </c>
      <c r="AP13" s="5" t="s">
        <v>147</v>
      </c>
      <c r="AQ13" s="5" t="s">
        <v>208</v>
      </c>
      <c r="AR13" s="5" t="s">
        <v>208</v>
      </c>
      <c r="AS13" s="5" t="s">
        <v>209</v>
      </c>
      <c r="AT13" s="5" t="str">
        <f t="shared" si="2"/>
        <v>SUPERVISIÓN DE 3 POZOS NUEVOS, PROFUNDIDAD 600.00 M Y 6 MANTENIMIENTOS DE LOS POZOS EXISTENTES</v>
      </c>
      <c r="AU13" s="5"/>
      <c r="AV13" s="5" t="s">
        <v>210</v>
      </c>
      <c r="AW13" s="5" t="s">
        <v>149</v>
      </c>
      <c r="AX13" s="5" t="s">
        <v>152</v>
      </c>
      <c r="AY13" s="5">
        <v>1</v>
      </c>
      <c r="AZ13" s="5" t="s">
        <v>211</v>
      </c>
      <c r="BA13" s="5"/>
      <c r="BB13" s="5"/>
      <c r="BC13" s="5"/>
      <c r="BD13" s="5"/>
      <c r="BE13" s="5" t="s">
        <v>212</v>
      </c>
      <c r="BF13" s="19">
        <v>43646</v>
      </c>
      <c r="BG13" s="19">
        <v>43646</v>
      </c>
      <c r="BH13" s="5"/>
    </row>
    <row r="14" spans="1:60" s="20" customFormat="1" ht="18" customHeight="1" x14ac:dyDescent="0.25">
      <c r="A14" s="3">
        <v>2019</v>
      </c>
      <c r="B14" s="4">
        <v>43556</v>
      </c>
      <c r="C14" s="4">
        <v>43646</v>
      </c>
      <c r="D14" s="5" t="s">
        <v>139</v>
      </c>
      <c r="E14" s="3" t="s">
        <v>140</v>
      </c>
      <c r="F14" s="5">
        <v>7</v>
      </c>
      <c r="G14" s="5" t="s">
        <v>246</v>
      </c>
      <c r="H14" s="6"/>
      <c r="I14" s="4"/>
      <c r="J14" s="7" t="s">
        <v>247</v>
      </c>
      <c r="K14" s="5">
        <v>7</v>
      </c>
      <c r="L14" s="8"/>
      <c r="M14" s="5">
        <v>1</v>
      </c>
      <c r="N14" s="5">
        <v>1</v>
      </c>
      <c r="O14" s="6"/>
      <c r="P14" s="6"/>
      <c r="Q14" s="6"/>
      <c r="R14" s="21" t="s">
        <v>248</v>
      </c>
      <c r="S14" s="12" t="s">
        <v>249</v>
      </c>
      <c r="T14" s="12" t="s">
        <v>250</v>
      </c>
      <c r="U14" s="11"/>
      <c r="V14" s="12" t="s">
        <v>251</v>
      </c>
      <c r="W14" s="5" t="s">
        <v>203</v>
      </c>
      <c r="X14" s="5" t="s">
        <v>204</v>
      </c>
      <c r="Y14" s="5" t="s">
        <v>204</v>
      </c>
      <c r="Z14" s="5" t="s">
        <v>204</v>
      </c>
      <c r="AA14" s="13" t="s">
        <v>246</v>
      </c>
      <c r="AB14" s="14">
        <v>43588</v>
      </c>
      <c r="AC14" s="15">
        <f t="shared" si="0"/>
        <v>835405.25862068974</v>
      </c>
      <c r="AD14" s="15">
        <v>969070.1</v>
      </c>
      <c r="AE14" s="16">
        <v>1</v>
      </c>
      <c r="AF14" s="17">
        <v>1500000.01</v>
      </c>
      <c r="AH14" s="5"/>
      <c r="AI14" s="5" t="s">
        <v>206</v>
      </c>
      <c r="AJ14" s="5" t="str">
        <f t="shared" si="1"/>
        <v>BARDAS PERIMETRALES Y CASETA DEL PREDIO CÁRCAMO SUR ORIENTE</v>
      </c>
      <c r="AK14" s="14">
        <v>43591</v>
      </c>
      <c r="AL14" s="14">
        <v>43650</v>
      </c>
      <c r="AM14" s="18" t="s">
        <v>252</v>
      </c>
      <c r="AN14" s="5"/>
      <c r="AO14" s="5">
        <v>7</v>
      </c>
      <c r="AP14" s="5" t="s">
        <v>147</v>
      </c>
      <c r="AQ14" s="5" t="s">
        <v>208</v>
      </c>
      <c r="AR14" s="5" t="s">
        <v>208</v>
      </c>
      <c r="AS14" s="5" t="s">
        <v>209</v>
      </c>
      <c r="AT14" s="5" t="str">
        <f t="shared" si="2"/>
        <v>BARDAS PERIMETRALES Y CASETA DEL PREDIO CÁRCAMO SUR ORIENTE</v>
      </c>
      <c r="AU14" s="5"/>
      <c r="AV14" s="5" t="s">
        <v>210</v>
      </c>
      <c r="AW14" s="5" t="s">
        <v>149</v>
      </c>
      <c r="AX14" s="5" t="s">
        <v>152</v>
      </c>
      <c r="AY14" s="5">
        <v>1</v>
      </c>
      <c r="AZ14" s="5" t="s">
        <v>211</v>
      </c>
      <c r="BA14" s="5"/>
      <c r="BB14" s="5"/>
      <c r="BC14" s="5"/>
      <c r="BD14" s="5"/>
      <c r="BE14" s="5" t="s">
        <v>212</v>
      </c>
      <c r="BF14" s="19">
        <v>43646</v>
      </c>
      <c r="BG14" s="19">
        <v>43646</v>
      </c>
      <c r="BH14" s="5"/>
    </row>
    <row r="15" spans="1:60" s="20" customFormat="1" ht="18" customHeight="1" x14ac:dyDescent="0.25">
      <c r="A15" s="3">
        <v>2019</v>
      </c>
      <c r="B15" s="4">
        <v>43556</v>
      </c>
      <c r="C15" s="4">
        <v>43646</v>
      </c>
      <c r="D15" s="5" t="s">
        <v>139</v>
      </c>
      <c r="E15" s="3" t="s">
        <v>140</v>
      </c>
      <c r="F15" s="5">
        <v>8</v>
      </c>
      <c r="G15" s="5" t="s">
        <v>253</v>
      </c>
      <c r="H15" s="6"/>
      <c r="I15" s="4"/>
      <c r="J15" s="7" t="s">
        <v>254</v>
      </c>
      <c r="K15" s="5">
        <v>8</v>
      </c>
      <c r="L15" s="8"/>
      <c r="M15" s="22">
        <v>1</v>
      </c>
      <c r="N15" s="5">
        <v>1</v>
      </c>
      <c r="O15" s="23"/>
      <c r="P15" s="23"/>
      <c r="Q15" s="23"/>
      <c r="R15" s="11"/>
      <c r="S15" s="11"/>
      <c r="T15" s="11"/>
      <c r="U15" s="21" t="s">
        <v>255</v>
      </c>
      <c r="V15" s="12" t="s">
        <v>256</v>
      </c>
      <c r="W15" s="5" t="s">
        <v>203</v>
      </c>
      <c r="X15" s="5" t="s">
        <v>204</v>
      </c>
      <c r="Y15" s="5" t="s">
        <v>204</v>
      </c>
      <c r="Z15" s="5" t="s">
        <v>204</v>
      </c>
      <c r="AA15" s="13" t="s">
        <v>253</v>
      </c>
      <c r="AB15" s="14">
        <v>43620</v>
      </c>
      <c r="AC15" s="15">
        <f t="shared" si="0"/>
        <v>1929947.5086206896</v>
      </c>
      <c r="AD15" s="15">
        <v>2238739.11</v>
      </c>
      <c r="AE15" s="16">
        <v>1</v>
      </c>
      <c r="AF15" s="17">
        <v>1500000.01</v>
      </c>
      <c r="AG15" s="5" t="s">
        <v>205</v>
      </c>
      <c r="AH15" s="23"/>
      <c r="AI15" s="5" t="s">
        <v>206</v>
      </c>
      <c r="AJ15" s="5" t="str">
        <f t="shared" si="1"/>
        <v>REHABILITACION DE COLECTOR CAMINO A ESTRADA, TRAMO: DE CARCAMO EXISTENTE A CALLE MIGUEL HIDALGO</v>
      </c>
      <c r="AK15" s="14">
        <v>43626</v>
      </c>
      <c r="AL15" s="14">
        <v>43723</v>
      </c>
      <c r="AM15" s="18" t="s">
        <v>257</v>
      </c>
      <c r="AN15" s="23"/>
      <c r="AO15" s="5">
        <v>8</v>
      </c>
      <c r="AP15" s="5" t="s">
        <v>147</v>
      </c>
      <c r="AQ15" s="5" t="s">
        <v>208</v>
      </c>
      <c r="AR15" s="5" t="s">
        <v>208</v>
      </c>
      <c r="AS15" s="5" t="s">
        <v>209</v>
      </c>
      <c r="AT15" s="5" t="str">
        <f t="shared" si="2"/>
        <v>REHABILITACION DE COLECTOR CAMINO A ESTRADA, TRAMO: DE CARCAMO EXISTENTE A CALLE MIGUEL HIDALGO</v>
      </c>
      <c r="AU15" s="23"/>
      <c r="AV15" s="5" t="s">
        <v>210</v>
      </c>
      <c r="AW15" s="5" t="s">
        <v>149</v>
      </c>
      <c r="AX15" s="5" t="s">
        <v>152</v>
      </c>
      <c r="AY15" s="5">
        <v>1</v>
      </c>
      <c r="AZ15" s="5" t="s">
        <v>211</v>
      </c>
      <c r="BA15" s="23"/>
      <c r="BB15" s="23"/>
      <c r="BC15" s="23"/>
      <c r="BD15" s="23"/>
      <c r="BE15" s="5" t="s">
        <v>212</v>
      </c>
      <c r="BF15" s="19">
        <v>43646</v>
      </c>
      <c r="BG15" s="19">
        <v>43646</v>
      </c>
      <c r="BH15" s="23"/>
    </row>
  </sheetData>
  <protectedRanges>
    <protectedRange password="D611" sqref="J8:J15" name="CAO_1" securityDescriptor="O:WDG:WDD:(A;;CC;;;S-1-5-21-2740350788-2803945970-3835098330-4017)(A;;CC;;;S-1-5-21-2740350788-2803945970-3835098330-3735)"/>
    <protectedRange password="D611" sqref="R8 R10:R14 U9" name="CAO_2" securityDescriptor="O:WDG:WDD:(A;;CC;;;S-1-5-21-2740350788-2803945970-3835098330-4017)(A;;CC;;;S-1-5-21-2740350788-2803945970-3835098330-3735)"/>
    <protectedRange password="D611" sqref="U15" name="CAO_3" securityDescriptor="O:WDG:WDD:(A;;CC;;;S-1-5-21-2740350788-2803945970-3835098330-4017)(A;;CC;;;S-1-5-21-2740350788-2803945970-3835098330-3735)"/>
    <protectedRange password="D611" sqref="AA8:AA15 AM8:AM15" name="CAO" securityDescriptor="O:WDG:WDD:(A;;CC;;;S-1-5-21-2740350788-2803945970-3835098330-4017)(A;;CC;;;S-1-5-21-2740350788-2803945970-3835098330-3735)"/>
    <protectedRange password="D611" sqref="AD8:AD14" name="CAO_7" securityDescriptor="O:WDG:WDD:(A;;CC;;;S-1-5-21-2740350788-2803945970-3835098330-4017)(A;;CC;;;S-1-5-21-2740350788-2803945970-3835098330-3735)"/>
    <protectedRange password="D611" sqref="AD15" name="CAO_8" securityDescriptor="O:WDG:WDD:(A;;CC;;;S-1-5-21-2740350788-2803945970-3835098330-4017)(A;;CC;;;S-1-5-21-2740350788-2803945970-3835098330-3735)"/>
    <protectedRange password="D611" sqref="AK8:AL14" name="CAO_9" securityDescriptor="O:WDG:WDD:(A;;CC;;;S-1-5-21-2740350788-2803945970-3835098330-4017)(A;;CC;;;S-1-5-21-2740350788-2803945970-3835098330-3735)"/>
    <protectedRange password="D611" sqref="AK15:AL15" name="CAO_10" securityDescriptor="O:WDG:WDD:(A;;CC;;;S-1-5-21-2740350788-2803945970-3835098330-4017)(A;;CC;;;S-1-5-21-2740350788-2803945970-3835098330-3735)"/>
    <protectedRange password="D611" sqref="AB8:AB14" name="CAO_4" securityDescriptor="O:WDG:WDD:(A;;CC;;;S-1-5-21-2740350788-2803945970-3835098330-4017)(A;;CC;;;S-1-5-21-2740350788-2803945970-3835098330-3735)"/>
    <protectedRange password="D611" sqref="AB15" name="CAO_5" securityDescriptor="O:WDG:WDD:(A;;CC;;;S-1-5-21-2740350788-2803945970-3835098330-4017)(A;;CC;;;S-1-5-21-2740350788-2803945970-3835098330-3735)"/>
  </protectedRanges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AM14" r:id="rId1"/>
    <hyperlink ref="AM13" r:id="rId2"/>
    <hyperlink ref="AM12" r:id="rId3"/>
    <hyperlink ref="AM11" r:id="rId4"/>
    <hyperlink ref="AM10" r:id="rId5"/>
    <hyperlink ref="AM8" r:id="rId6"/>
    <hyperlink ref="AM15" r:id="rId7"/>
    <hyperlink ref="AM9" r:id="rId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1">
        <v>1</v>
      </c>
      <c r="B4" s="32" t="s">
        <v>258</v>
      </c>
      <c r="C4" s="33" t="s">
        <v>258</v>
      </c>
      <c r="D4" s="33" t="s">
        <v>258</v>
      </c>
      <c r="F4" t="s">
        <v>258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A4" sqref="A4:XFD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259</v>
      </c>
    </row>
    <row r="5" spans="1:2" x14ac:dyDescent="0.25">
      <c r="A5">
        <v>2</v>
      </c>
      <c r="B5" t="s">
        <v>260</v>
      </c>
    </row>
    <row r="6" spans="1:2" x14ac:dyDescent="0.25">
      <c r="A6">
        <v>3</v>
      </c>
      <c r="B6" t="s">
        <v>261</v>
      </c>
    </row>
    <row r="7" spans="1:2" x14ac:dyDescent="0.25">
      <c r="A7">
        <v>4</v>
      </c>
      <c r="B7" t="s">
        <v>262</v>
      </c>
    </row>
    <row r="8" spans="1:2" x14ac:dyDescent="0.25">
      <c r="A8">
        <v>5</v>
      </c>
      <c r="B8" t="s">
        <v>263</v>
      </c>
    </row>
    <row r="9" spans="1:2" x14ac:dyDescent="0.25">
      <c r="A9">
        <v>6</v>
      </c>
      <c r="B9" t="s">
        <v>264</v>
      </c>
    </row>
    <row r="10" spans="1:2" x14ac:dyDescent="0.25">
      <c r="A10">
        <v>7</v>
      </c>
      <c r="B10" t="s">
        <v>265</v>
      </c>
    </row>
    <row r="11" spans="1:2" x14ac:dyDescent="0.25">
      <c r="A11">
        <v>8</v>
      </c>
      <c r="B11" t="s">
        <v>266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258</v>
      </c>
      <c r="C4" t="s">
        <v>258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4" sqref="A4:XF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24">
        <v>1</v>
      </c>
      <c r="B4" s="25" t="s">
        <v>199</v>
      </c>
      <c r="C4" s="26" t="s">
        <v>200</v>
      </c>
      <c r="D4" s="26" t="s">
        <v>201</v>
      </c>
      <c r="E4" s="27"/>
      <c r="F4" s="28" t="s">
        <v>202</v>
      </c>
    </row>
    <row r="5" spans="1:6" ht="45" x14ac:dyDescent="0.25">
      <c r="A5" s="24">
        <v>2</v>
      </c>
      <c r="B5" s="27"/>
      <c r="C5" s="27"/>
      <c r="D5" s="27"/>
      <c r="E5" s="29" t="s">
        <v>215</v>
      </c>
      <c r="F5" s="28" t="s">
        <v>216</v>
      </c>
    </row>
    <row r="6" spans="1:6" ht="30" x14ac:dyDescent="0.25">
      <c r="A6" s="24">
        <v>3</v>
      </c>
      <c r="B6" s="29" t="s">
        <v>220</v>
      </c>
      <c r="C6" s="28" t="s">
        <v>221</v>
      </c>
      <c r="D6" s="28" t="s">
        <v>222</v>
      </c>
      <c r="E6" s="27"/>
      <c r="F6" s="26" t="s">
        <v>223</v>
      </c>
    </row>
    <row r="7" spans="1:6" ht="30" x14ac:dyDescent="0.25">
      <c r="A7" s="24">
        <v>4</v>
      </c>
      <c r="B7" s="29" t="s">
        <v>227</v>
      </c>
      <c r="C7" s="28" t="s">
        <v>228</v>
      </c>
      <c r="D7" s="28" t="s">
        <v>229</v>
      </c>
      <c r="E7" s="27"/>
      <c r="F7" s="28" t="s">
        <v>230</v>
      </c>
    </row>
    <row r="8" spans="1:6" ht="30" x14ac:dyDescent="0.25">
      <c r="A8" s="24">
        <v>5</v>
      </c>
      <c r="B8" s="29" t="s">
        <v>234</v>
      </c>
      <c r="C8" s="28" t="s">
        <v>235</v>
      </c>
      <c r="D8" s="28" t="s">
        <v>236</v>
      </c>
      <c r="E8" s="27"/>
      <c r="F8" s="28" t="s">
        <v>237</v>
      </c>
    </row>
    <row r="9" spans="1:6" ht="30" x14ac:dyDescent="0.25">
      <c r="A9" s="24">
        <v>6</v>
      </c>
      <c r="B9" s="29" t="s">
        <v>241</v>
      </c>
      <c r="C9" s="28" t="s">
        <v>242</v>
      </c>
      <c r="D9" s="28" t="s">
        <v>243</v>
      </c>
      <c r="E9" s="27"/>
      <c r="F9" s="28" t="s">
        <v>244</v>
      </c>
    </row>
    <row r="10" spans="1:6" ht="30" x14ac:dyDescent="0.25">
      <c r="A10" s="24">
        <v>7</v>
      </c>
      <c r="B10" s="29" t="s">
        <v>248</v>
      </c>
      <c r="C10" s="28" t="s">
        <v>249</v>
      </c>
      <c r="D10" s="28" t="s">
        <v>250</v>
      </c>
      <c r="E10" s="27"/>
      <c r="F10" s="28" t="s">
        <v>251</v>
      </c>
    </row>
    <row r="11" spans="1:6" ht="75" x14ac:dyDescent="0.25">
      <c r="A11" s="24">
        <v>8</v>
      </c>
      <c r="B11" s="27"/>
      <c r="C11" s="27"/>
      <c r="D11" s="27"/>
      <c r="E11" s="29" t="s">
        <v>255</v>
      </c>
      <c r="F11" s="28" t="s">
        <v>256</v>
      </c>
    </row>
  </sheetData>
  <protectedRanges>
    <protectedRange password="D611" sqref="B4 B6:B10 E5" name="CAO_2" securityDescriptor="O:WDG:WDD:(A;;CC;;;S-1-5-21-2740350788-2803945970-3835098330-4017)(A;;CC;;;S-1-5-21-2740350788-2803945970-3835098330-3735)"/>
    <protectedRange password="D611" sqref="E11" name="CAO_3" securityDescriptor="O:WDG:WDD:(A;;CC;;;S-1-5-21-2740350788-2803945970-3835098330-4017)(A;;CC;;;S-1-5-21-2740350788-2803945970-3835098330-3735)"/>
  </protectedRange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4" sqref="A4:XF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24">
        <v>1</v>
      </c>
      <c r="B4" s="25" t="s">
        <v>199</v>
      </c>
      <c r="C4" s="26" t="s">
        <v>200</v>
      </c>
      <c r="D4" s="26" t="s">
        <v>201</v>
      </c>
      <c r="E4" s="27"/>
      <c r="F4" s="28" t="s">
        <v>202</v>
      </c>
    </row>
    <row r="5" spans="1:6" ht="30" x14ac:dyDescent="0.25">
      <c r="A5" s="24">
        <v>2</v>
      </c>
      <c r="B5" s="27"/>
      <c r="C5" s="27"/>
      <c r="D5" s="27"/>
      <c r="E5" s="29" t="s">
        <v>215</v>
      </c>
      <c r="F5" s="28" t="s">
        <v>216</v>
      </c>
    </row>
    <row r="6" spans="1:6" ht="30" x14ac:dyDescent="0.25">
      <c r="A6" s="24">
        <v>3</v>
      </c>
      <c r="B6" s="29" t="s">
        <v>220</v>
      </c>
      <c r="C6" s="28" t="s">
        <v>221</v>
      </c>
      <c r="D6" s="28" t="s">
        <v>222</v>
      </c>
      <c r="E6" s="27"/>
      <c r="F6" s="26" t="s">
        <v>223</v>
      </c>
    </row>
    <row r="7" spans="1:6" ht="30" x14ac:dyDescent="0.25">
      <c r="A7" s="24">
        <v>4</v>
      </c>
      <c r="B7" s="29" t="s">
        <v>227</v>
      </c>
      <c r="C7" s="28" t="s">
        <v>228</v>
      </c>
      <c r="D7" s="28" t="s">
        <v>229</v>
      </c>
      <c r="E7" s="27"/>
      <c r="F7" s="28" t="s">
        <v>230</v>
      </c>
    </row>
    <row r="8" spans="1:6" ht="30" x14ac:dyDescent="0.25">
      <c r="A8" s="24">
        <v>5</v>
      </c>
      <c r="B8" s="29" t="s">
        <v>234</v>
      </c>
      <c r="C8" s="28" t="s">
        <v>235</v>
      </c>
      <c r="D8" s="28" t="s">
        <v>236</v>
      </c>
      <c r="E8" s="27"/>
      <c r="F8" s="28" t="s">
        <v>237</v>
      </c>
    </row>
    <row r="9" spans="1:6" ht="30" x14ac:dyDescent="0.25">
      <c r="A9" s="24">
        <v>6</v>
      </c>
      <c r="B9" s="29" t="s">
        <v>241</v>
      </c>
      <c r="C9" s="28" t="s">
        <v>242</v>
      </c>
      <c r="D9" s="28" t="s">
        <v>243</v>
      </c>
      <c r="E9" s="27"/>
      <c r="F9" s="28" t="s">
        <v>244</v>
      </c>
    </row>
    <row r="10" spans="1:6" ht="30" x14ac:dyDescent="0.25">
      <c r="A10" s="24">
        <v>7</v>
      </c>
      <c r="B10" s="29" t="s">
        <v>248</v>
      </c>
      <c r="C10" s="28" t="s">
        <v>249</v>
      </c>
      <c r="D10" s="28" t="s">
        <v>250</v>
      </c>
      <c r="E10" s="27"/>
      <c r="F10" s="28" t="s">
        <v>251</v>
      </c>
    </row>
    <row r="11" spans="1:6" ht="30" x14ac:dyDescent="0.25">
      <c r="A11" s="24">
        <v>8</v>
      </c>
      <c r="B11" s="27"/>
      <c r="C11" s="27"/>
      <c r="D11" s="27"/>
      <c r="E11" s="29" t="s">
        <v>255</v>
      </c>
      <c r="F11" s="28" t="s">
        <v>256</v>
      </c>
    </row>
  </sheetData>
  <protectedRanges>
    <protectedRange password="D611" sqref="B4 B6:B10 E5" name="CAO_2" securityDescriptor="O:WDG:WDD:(A;;CC;;;S-1-5-21-2740350788-2803945970-3835098330-4017)(A;;CC;;;S-1-5-21-2740350788-2803945970-3835098330-3735)"/>
    <protectedRange password="D611" sqref="E11" name="CAO_3" securityDescriptor="O:WDG:WDD:(A;;CC;;;S-1-5-21-2740350788-2803945970-3835098330-4017)(A;;CC;;;S-1-5-21-2740350788-2803945970-3835098330-3735)"/>
  </protectedRange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0">
        <v>1</v>
      </c>
      <c r="B4" s="25" t="s">
        <v>258</v>
      </c>
      <c r="C4" s="26" t="s">
        <v>258</v>
      </c>
      <c r="D4" s="26" t="s">
        <v>258</v>
      </c>
      <c r="E4" s="26" t="s">
        <v>258</v>
      </c>
      <c r="F4" s="28"/>
    </row>
  </sheetData>
  <protectedRanges>
    <protectedRange password="D611" sqref="B4" name="CAO_2" securityDescriptor="O:WDG:WDD:(A;;CC;;;S-1-5-21-2740350788-2803945970-3835098330-4017)(A;;CC;;;S-1-5-21-2740350788-2803945970-3835098330-3735)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2019-08-06T15:26:50Z</dcterms:created>
  <dcterms:modified xsi:type="dcterms:W3CDTF">2019-08-06T15:31:48Z</dcterms:modified>
</cp:coreProperties>
</file>