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8.- RESULTADOS. PROCEDIMIENTOS DE ADJUDICACION\"/>
    </mc:Choice>
  </mc:AlternateContent>
  <bookViews>
    <workbookView xWindow="0" yWindow="0" windowWidth="19200" windowHeight="823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15" i="1" l="1"/>
  <c r="AC15" i="1"/>
  <c r="AJ14" i="1"/>
  <c r="AD14" i="1"/>
  <c r="AJ13" i="1"/>
  <c r="AD13" i="1"/>
  <c r="AJ12" i="1"/>
  <c r="AD12" i="1"/>
  <c r="AJ11" i="1"/>
  <c r="AC11" i="1"/>
  <c r="AJ10" i="1"/>
  <c r="AD10" i="1"/>
  <c r="AJ9" i="1"/>
  <c r="AD9" i="1"/>
  <c r="AJ8" i="1"/>
  <c r="AD8" i="1"/>
</calcChain>
</file>

<file path=xl/sharedStrings.xml><?xml version="1.0" encoding="utf-8"?>
<sst xmlns="http://schemas.openxmlformats.org/spreadsheetml/2006/main" count="760" uniqueCount="373">
  <si>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</si>
  <si>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</si>
  <si>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</si>
  <si>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</si>
  <si>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</si>
  <si>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</si>
  <si>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</si>
  <si>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</si>
  <si>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</si>
  <si>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</si>
  <si>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</si>
  <si>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</si>
  <si>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</si>
  <si>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</si>
  <si>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</si>
  <si>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</si>
  <si>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</si>
  <si>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</si>
  <si>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</si>
  <si>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</si>
  <si>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</si>
  <si>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</si>
  <si>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</si>
  <si>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</si>
  <si>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</si>
  <si>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</si>
  <si>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</si>
  <si>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</si>
  <si>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</si>
  <si>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</si>
  <si>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</si>
  <si>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</si>
  <si>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</si>
  <si>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</si>
  <si>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</si>
  <si>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</si>
  <si>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</si>
  <si>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</si>
  <si>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</si>
  <si>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</si>
  <si>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</si>
  <si>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</si>
  <si>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</si>
  <si>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</si>
  <si>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</si>
  <si>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</si>
  <si>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</si>
  <si>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</si>
  <si>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</si>
  <si>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</si>
  <si>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</si>
  <si>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</si>
  <si>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</si>
  <si>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</si>
  <si>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</si>
  <si>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</si>
  <si>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</si>
  <si>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</si>
  <si>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</si>
  <si>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</si>
  <si>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</si>
  <si>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</si>
  <si>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</si>
  <si>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</si>
  <si>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</si>
  <si>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</si>
  <si>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</si>
  <si>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</si>
  <si>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</si>
  <si>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</si>
  <si>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</si>
  <si>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</si>
  <si>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</si>
  <si>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</si>
  <si>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</si>
  <si>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</si>
  <si>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</si>
  <si>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</si>
  <si>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</si>
  <si>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</si>
  <si>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</si>
  <si>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</si>
  <si>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</si>
  <si>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</si>
  <si>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</si>
  <si>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</si>
  <si>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</si>
  <si>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</si>
  <si>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</si>
  <si>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</si>
  <si>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</si>
  <si>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</si>
  <si>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</si>
  <si>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</si>
  <si>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</si>
  <si>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</si>
  <si>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</si>
  <si>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</si>
  <si>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</si>
  <si>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</si>
  <si>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</si>
  <si>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</si>
  <si>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</si>
  <si>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</si>
  <si>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</si>
  <si>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</si>
  <si>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</si>
  <si>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</si>
  <si>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</si>
  <si>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</si>
  <si>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</si>
  <si>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</si>
  <si>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</si>
  <si>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</si>
  <si>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</si>
  <si>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</si>
  <si>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</si>
  <si>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</si>
  <si>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</si>
  <si>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</si>
  <si>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</si>
  <si>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</si>
  <si>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</si>
  <si>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</si>
  <si>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</si>
  <si>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</si>
  <si>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</si>
  <si>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</si>
  <si>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</si>
  <si>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</si>
  <si>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</si>
  <si>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</si>
  <si>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</si>
  <si>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</si>
  <si>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</si>
  <si>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</si>
  <si>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</si>
  <si>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</si>
  <si>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</si>
  <si>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</si>
  <si>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</si>
  <si>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</si>
  <si>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</si>
  <si>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</si>
  <si>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</si>
  <si>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</si>
  <si>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</si>
  <si>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</si>
  <si>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</si>
  <si>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</si>
  <si>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</si>
  <si>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</si>
  <si>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</si>
  <si>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</si>
  <si>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</si>
  <si>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</si>
  <si>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</si>
  <si>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</si>
  <si>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</si>
  <si>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</si>
  <si>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</si>
  <si>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</si>
  <si>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</si>
  <si>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</si>
  <si>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</si>
  <si>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</si>
  <si>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</si>
  <si>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</si>
  <si>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</si>
  <si>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</si>
  <si>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</si>
  <si>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</si>
  <si>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</si>
  <si>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</si>
  <si>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</si>
  <si>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</si>
  <si>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</si>
  <si>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</si>
  <si>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</si>
  <si>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</si>
  <si>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</si>
  <si>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</si>
  <si>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</si>
  <si>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</si>
  <si>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</si>
  <si>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</si>
  <si>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</si>
  <si>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</si>
  <si>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</si>
  <si>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</si>
  <si>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</si>
  <si>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</si>
  <si>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</si>
  <si>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</si>
  <si>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</si>
  <si>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</si>
  <si>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</si>
  <si>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LA-811007999-E17-2020</t>
  </si>
  <si>
    <t>https://drive.google.com/file/d/1HJxOeZ_3KzDZkBdlWXClNBoFTxpJbJJ1/view?usp=sharing</t>
  </si>
  <si>
    <t>SUMINISTRO DE 12,000 MICROMEDIDORES DE 1/2", PARA AGUA POTABLE, CHORRO MÚLTIPLE, CLASE "B".</t>
  </si>
  <si>
    <t>Fernando</t>
  </si>
  <si>
    <t xml:space="preserve">Soto </t>
  </si>
  <si>
    <t xml:space="preserve"> Vega</t>
  </si>
  <si>
    <r>
      <t>“</t>
    </r>
    <r>
      <rPr>
        <sz val="11"/>
        <color rgb="FF000000"/>
        <rFont val="Century Gothic"/>
        <family val="2"/>
      </rPr>
      <t xml:space="preserve">MEDIDORES DELAUNET S.A.P.I DE C.V.” </t>
    </r>
  </si>
  <si>
    <t>MDE140102R34</t>
  </si>
  <si>
    <t>DIRECCION COMERCIAL</t>
  </si>
  <si>
    <t>Dirección Juridica</t>
  </si>
  <si>
    <t>Gerencia de Compras</t>
  </si>
  <si>
    <t>CONAGUA-PRODDER-JUMAPA-2020-GC-083</t>
  </si>
  <si>
    <t xml:space="preserve">PESOS </t>
  </si>
  <si>
    <t>CREDITO</t>
  </si>
  <si>
    <t>ESTIMACIONES</t>
  </si>
  <si>
    <t>EN PROCESO DE PAGO</t>
  </si>
  <si>
    <t xml:space="preserve">“RENOVACION DEL PAQUETE DE 200 LICENCIAS ANUALES QUE SE TIENEN DE OFFICE 365 PLUS PARA EXCEL, WORD, POWER POINT, OUTLOOCL, PUBLISHER, ONENOTE, PLAN DE GOBIERNO OPEN, OLP, ANUAL.”, </t>
  </si>
  <si>
    <t>Oscar Fernando</t>
  </si>
  <si>
    <t xml:space="preserve"> Fuentes </t>
  </si>
  <si>
    <t xml:space="preserve"> Flores</t>
  </si>
  <si>
    <t>DINÁMICA DEL CENTRO S.A. DE C.V.</t>
  </si>
  <si>
    <t>DCE10123P70</t>
  </si>
  <si>
    <t xml:space="preserve">Gerencia de Tecnologias de la Informacion </t>
  </si>
  <si>
    <t>JUMAPA-CELAYA-2020-GC-096</t>
  </si>
  <si>
    <t>“2 MINICARGADORES CON ESPECIFICACIONES CADA UNO CON UN PESO DE 3.35 TONELADAS, CAP, DE CARGA DE 1,000 KG, MOTOR DE 80 HP (61 KW) Y ALTURA DE TRANSITO DE 2.5 M”.</t>
  </si>
  <si>
    <t xml:space="preserve">Mark </t>
  </si>
  <si>
    <t>Maldonado</t>
  </si>
  <si>
    <t>Herbert</t>
  </si>
  <si>
    <t>Agrotractores del norte S.A. de C.V.</t>
  </si>
  <si>
    <t>ANO151218E70</t>
  </si>
  <si>
    <t>JEFATURA DE CORTES Y RECONEXIONES, GERENCIA DE AGUA POTABLE Y ALCANTARILLADO</t>
  </si>
  <si>
    <t xml:space="preserve">JUMAPA-CELAYA-2020-GC-097 </t>
  </si>
  <si>
    <t>• Adquisición de 1 camión cisterna de 10,000 litros para la distribución de agua potable</t>
  </si>
  <si>
    <t>HOMERO</t>
  </si>
  <si>
    <t>SOLIS</t>
  </si>
  <si>
    <t>BENITES</t>
  </si>
  <si>
    <t>Remolques y Plataformas de Toluca S.A. de C.V.</t>
  </si>
  <si>
    <t>RPT990203R15</t>
  </si>
  <si>
    <t>Gerencia de Redes de Agua Potable</t>
  </si>
  <si>
    <t>CONAGUA-PRODI-JUMAPA-CELAYA-2020-GC-088</t>
  </si>
  <si>
    <t>contado</t>
  </si>
  <si>
    <t>Estimacion</t>
  </si>
  <si>
    <t>PROCESO CONCUIDO</t>
  </si>
  <si>
    <t>“1 MEZCLADOR SUMERGIBLE PARA EL MEZCLADO/ HOMOGENIZACIÓN DE LAS AGUAS RESIDUALES DE LA RECEPCIÓN EN CÁRCAMO DEL PRETRATAMIENTO DE LA PLANTA DE TRATAMIENTO DE AGUAS RESIDUALES NOR-ORIENTE, DE LA CIUDAD DE CELAYA, GTO.”.</t>
  </si>
  <si>
    <t>Arturo Santiago</t>
  </si>
  <si>
    <t>Dehesa</t>
  </si>
  <si>
    <t>PUMPS SUPPLY COMPANY, S.A. DE C.V.</t>
  </si>
  <si>
    <t>PSU030709Q87</t>
  </si>
  <si>
    <t>Direccion de Saneamiento</t>
  </si>
  <si>
    <t xml:space="preserve">JUMAPA-CELAYA-2020-GC-109 </t>
  </si>
  <si>
    <t xml:space="preserve">LA-811007999-E19-2020 </t>
  </si>
  <si>
    <t xml:space="preserve">Suministro e instalación de 9 macromedidores en sectores, incluye equipamiento para registro de datos y transmisión a distancia </t>
  </si>
  <si>
    <t xml:space="preserve">EDGAR </t>
  </si>
  <si>
    <t xml:space="preserve">SEGURA </t>
  </si>
  <si>
    <t xml:space="preserve"> AZPEITIA</t>
  </si>
  <si>
    <r>
      <t>“</t>
    </r>
    <r>
      <rPr>
        <sz val="11"/>
        <color indexed="8"/>
        <rFont val="Century Gothic"/>
        <family val="2"/>
      </rPr>
      <t>ASESORES EN GESTIÓN URBANA DEL AGUA, S.A. DE C.V. EN PARTICIPACIÓN CONJUNTA CON INGENIERÍA INTEGRAL DEL AGUA, S.A. DE C.V.”</t>
    </r>
  </si>
  <si>
    <t>AGU160215SLA</t>
  </si>
  <si>
    <t>DIRECCION TECNICA</t>
  </si>
  <si>
    <t>CONAGUA-PRODI-JUMAPA-CELAYA-2020-GC-090</t>
  </si>
  <si>
    <t xml:space="preserve">SUPERVISON  DE OBRA </t>
  </si>
  <si>
    <t xml:space="preserve">SE ENCUENTRA EN PROCESO DE EJECUCION </t>
  </si>
  <si>
    <t>LA-811007999-E20-2020</t>
  </si>
  <si>
    <t xml:space="preserve">Suministro e instalación de 2,500 micromedidores volumétricos clase C </t>
  </si>
  <si>
    <t xml:space="preserve">FRANCISCO </t>
  </si>
  <si>
    <t>VARGAS</t>
  </si>
  <si>
    <t>BRIBISECA</t>
  </si>
  <si>
    <t>COMERCIALIZADORA BRIDOVA SA DE CV</t>
  </si>
  <si>
    <t>CBR131204JA6</t>
  </si>
  <si>
    <t>CONAGUA-PRODI-JUMAPA-CELAYA-2020-GC-092</t>
  </si>
  <si>
    <t xml:space="preserve">PARTIDA 1: COMPRA DE UNA LICENCIA DE ORACLE DATABASE ESTÁNDAR EDITION 2-PROCESSOR, PERPETUAL-PARA EL SERVIDOR QUE ALOJARÁ A LA BASE DE DATOS DEL SISTEMA INTEGRAL FINANCIERO. MÁS UN AÑO DE SOPORTE Y ACTUALIZACIONES.
PARTIDA 2: SERVICIOS PROFESIONALES Y ESPECIALIZADOS PARA REALIZAR LA INSTALACIÓN Y CONFIGURACIÓN DEL MANEJADOR DE BASE DE DATOS ORACLE DATABASE ESTÁNDAR EDITION 2- PROCESSOR, PERPETUAL-EN EL SERVIDOR QUE ALOJARÁ A LA BASE DE DATOS DEL SISTEMA INTEGRAL FINANCIERO.
</t>
  </si>
  <si>
    <t>SERGIO</t>
  </si>
  <si>
    <t>HURTADO</t>
  </si>
  <si>
    <t>DOMINGUEZ</t>
  </si>
  <si>
    <t>SOLUCIONES GLOBALES DE TECNOLOGIA, SERVICIOS Y SEGURIDAD INFORMATICA SA DE CV</t>
  </si>
  <si>
    <t>SGT1312101U3</t>
  </si>
  <si>
    <t>JUMAPA-CELAYA-2020-GC-104</t>
  </si>
  <si>
    <t>N/A</t>
  </si>
  <si>
    <t>COMERCIALIZADORA BRIDOVA S.A. DE C.V.</t>
  </si>
  <si>
    <t>MEDIDORES DELAUNET S.A.P.I. DE R.L.</t>
  </si>
  <si>
    <t>PLASTICOS RACO S DE R.L. DE C.V.</t>
  </si>
  <si>
    <t>PRODUCTORA METALICA S.A. DE C.V.</t>
  </si>
  <si>
    <t xml:space="preserve">Oscar Fernando </t>
  </si>
  <si>
    <t xml:space="preserve">Fuentes </t>
  </si>
  <si>
    <t>AGROTRACTORES DEL NORTE S.A. DE C.V.</t>
  </si>
  <si>
    <t xml:space="preserve">Beatriz </t>
  </si>
  <si>
    <t xml:space="preserve">Álvarez </t>
  </si>
  <si>
    <t xml:space="preserve"> Manzo</t>
  </si>
  <si>
    <t>Camiones Especiales, S.A. de C.V.</t>
  </si>
  <si>
    <t xml:space="preserve">Víctor Manuel </t>
  </si>
  <si>
    <t xml:space="preserve">Téllez </t>
  </si>
  <si>
    <t xml:space="preserve"> Cruz</t>
  </si>
  <si>
    <t>Servicios de Saneamiento Industrial S.A. de C.V.</t>
  </si>
  <si>
    <t xml:space="preserve">Raúl </t>
  </si>
  <si>
    <t xml:space="preserve"> Martínez </t>
  </si>
  <si>
    <t>Ontiveros</t>
  </si>
  <si>
    <t>Camiones y Soluciones de Transporte, S.A. de C.V.</t>
  </si>
  <si>
    <t xml:space="preserve">Alfredo </t>
  </si>
  <si>
    <t xml:space="preserve">Gonzales </t>
  </si>
  <si>
    <t>Camionera del Centro S.A. de C.V.</t>
  </si>
  <si>
    <t xml:space="preserve">Mario </t>
  </si>
  <si>
    <t>Romero</t>
  </si>
  <si>
    <t>Grupo SELKAR, S.A. de C.V.</t>
  </si>
  <si>
    <r>
      <t>“</t>
    </r>
    <r>
      <rPr>
        <sz val="11"/>
        <color indexed="8"/>
        <rFont val="Calibri"/>
        <family val="2"/>
        <scheme val="minor"/>
      </rPr>
      <t>ASESORES EN GESTIÓN URBANA DEL AGUA, S.A. DE C.V. EN PARTICIPACIÓN CONJUNTA CON INGENIERÍA INTEGRAL DEL AGUA, S.A. DE C.V.”</t>
    </r>
  </si>
  <si>
    <t>PLASTICOS RACO S.A. DE C.V.</t>
  </si>
  <si>
    <t>soluciones globales de tecnología, servicios y seguridad informática.</t>
  </si>
  <si>
    <t>CIIME Consultoría integral en informática de México S.A. de C.V.</t>
  </si>
  <si>
    <t>JOSÉ GUADALUPE</t>
  </si>
  <si>
    <t xml:space="preserve"> ARAIZA </t>
  </si>
  <si>
    <t>GUZMAN</t>
  </si>
  <si>
    <t>DESARROLLOS Y SOLUCIONES EN T.I. S.A. DE C.V.</t>
  </si>
  <si>
    <t>Hercon Maquinaria Guanajuato S.A. de C.V.</t>
  </si>
  <si>
    <t>Equipos y Tractores del Bajío S.A. de C.V.</t>
  </si>
  <si>
    <t xml:space="preserve">Teodoro </t>
  </si>
  <si>
    <t>Segura</t>
  </si>
  <si>
    <t>Remolques y Plataformas de Toluca S.A. de C.V</t>
  </si>
  <si>
    <t>JOSE DE JESUS</t>
  </si>
  <si>
    <t>ZAVALA</t>
  </si>
  <si>
    <t>MORENO</t>
  </si>
  <si>
    <t>FERNANDO</t>
  </si>
  <si>
    <t>SOTO</t>
  </si>
  <si>
    <t>VEGA</t>
  </si>
  <si>
    <t>MEDIDORES DELAUNET S.A.P.I. DE C.V.</t>
  </si>
  <si>
    <t>GABRIEL</t>
  </si>
  <si>
    <t>CRUZ</t>
  </si>
  <si>
    <t>ALVARADO</t>
  </si>
  <si>
    <t>PLATICOS RACO S. DE R.L. DE C.V.</t>
  </si>
  <si>
    <t>EDHER ALAN</t>
  </si>
  <si>
    <t>GOMEZ</t>
  </si>
  <si>
    <t>PEREZ</t>
  </si>
  <si>
    <t>CONSTRUCCION &amp; RECONSTRUCCION .S.A. DE C.V.</t>
  </si>
  <si>
    <t xml:space="preserve">ACELIA </t>
  </si>
  <si>
    <t>NIETO</t>
  </si>
  <si>
    <t>PEDRO</t>
  </si>
  <si>
    <t>ANTUNEZ</t>
  </si>
  <si>
    <t>CERVANTES</t>
  </si>
  <si>
    <t>ASESORES EN GESTIÓN URBANA DEL AGUA, S.A. DE C.V. EN PARTICIPACIÓN CONJUNTA CON INGENIERÍA INTEGRAL DEL AGUA, S.A. DE C.V.</t>
  </si>
  <si>
    <t xml:space="preserve">JOSE SAMUEL </t>
  </si>
  <si>
    <t xml:space="preserve">RANGEL </t>
  </si>
  <si>
    <t>RODRIGUEZ</t>
  </si>
  <si>
    <t>LUIS ANTONIO</t>
  </si>
  <si>
    <t>SANCHEZ</t>
  </si>
  <si>
    <t>BAUTISTA</t>
  </si>
  <si>
    <t>EQUISYS</t>
  </si>
  <si>
    <t>CRISTOPHER LADISLAO</t>
  </si>
  <si>
    <t xml:space="preserve">JIMENEZ </t>
  </si>
  <si>
    <t>CABRERA</t>
  </si>
  <si>
    <t>JEFE DE TALLER MECANICO</t>
  </si>
  <si>
    <t>FRANCISCO MANUEL</t>
  </si>
  <si>
    <t>GONZALEZ</t>
  </si>
  <si>
    <t>CALDERON</t>
  </si>
  <si>
    <t>CONTRALOR INTERNO DE JUMAPA</t>
  </si>
  <si>
    <t>CONCEPCION CRISTINA</t>
  </si>
  <si>
    <t>MUÑOZ</t>
  </si>
  <si>
    <t>OCHOA</t>
  </si>
  <si>
    <t>CONTRALORIA MUNICIPAL</t>
  </si>
  <si>
    <t>OSCAR NICOLAS</t>
  </si>
  <si>
    <t>FRADE</t>
  </si>
  <si>
    <t>JEFE DE LICITACIONES</t>
  </si>
  <si>
    <t>GILBERTO</t>
  </si>
  <si>
    <t>ZAMORA</t>
  </si>
  <si>
    <t>GERENTE DE MEDICION Y CATASTRO</t>
  </si>
  <si>
    <t>ROBERTO</t>
  </si>
  <si>
    <t>JIMENEZ</t>
  </si>
  <si>
    <t>SANTAMARIA</t>
  </si>
  <si>
    <t>JEFE DE CONTROL ADMINISTRATIVO DE OBRA</t>
  </si>
  <si>
    <t>DANTE EDGAR</t>
  </si>
  <si>
    <t>ARROYO</t>
  </si>
  <si>
    <t>FLORES</t>
  </si>
  <si>
    <t>JEFE DE EFICIENCIA FISICA</t>
  </si>
  <si>
    <t>12400 228 0000 0834</t>
  </si>
  <si>
    <t>50000 10 0101013613</t>
  </si>
  <si>
    <t>12161 540201010004</t>
  </si>
  <si>
    <t xml:space="preserve">CEAG-O.O. CELAYA-APRODI-2020-105 </t>
  </si>
  <si>
    <t>1218341 0301010004</t>
  </si>
  <si>
    <t>CONVENIO MODIFICATORIO AL CONTRATO NO.-JUMAPA-CELAYA-2020-GC-059</t>
  </si>
  <si>
    <t>PRORROGA EN FECHA E IMPORTE DE LA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</si>
</sst>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sz val="11"/>
      <color rgb="FF000000"/>
      <name val="Century Gothic"/>
      <family val="2"/>
    </font>
    <font>
      <b/>
      <sz val="11"/>
      <color indexed="8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465053"/>
      <name val="Century Gothic"/>
      <family val="2"/>
    </font>
    <font>
      <sz val="10"/>
      <color indexed="8"/>
      <name val="Century Gothic"/>
      <family val="2"/>
    </font>
    <font>
      <sz val="10"/>
      <color rgb="FF000000"/>
      <name val="Century Gothic"/>
      <family val="2"/>
    </font>
    <font>
      <sz val="12"/>
      <color indexed="8"/>
      <name val="Century Gothic"/>
      <family val="2"/>
    </font>
    <font>
      <sz val="10"/>
      <name val="Century Gothic"/>
      <family val="2"/>
    </font>
    <font>
      <sz val="8"/>
      <color rgb="FF000000"/>
      <name val="Century Gothic"/>
      <family val="2"/>
    </font>
    <font>
      <sz val="11"/>
      <color rgb="FFFF0000"/>
      <name val="Century Gothic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2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/>
    </xf>
    <xf numFmtId="2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/>
    <xf numFmtId="2" fontId="6" fillId="3" borderId="1" xfId="1" applyNumberFormat="1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6" fillId="3" borderId="1" xfId="0" applyFont="1" applyFill="1" applyBorder="1" applyAlignment="1">
      <alignment horizontal="justify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/>
    <xf numFmtId="0" fontId="9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/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/>
    <xf numFmtId="2" fontId="5" fillId="0" borderId="1" xfId="0" applyNumberFormat="1" applyFont="1" applyBorder="1"/>
    <xf numFmtId="0" fontId="6" fillId="3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justify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/>
    <xf numFmtId="0" fontId="5" fillId="3" borderId="1" xfId="0" applyFont="1" applyFill="1" applyBorder="1"/>
    <xf numFmtId="0" fontId="13" fillId="0" borderId="1" xfId="0" applyFont="1" applyBorder="1" applyAlignment="1">
      <alignment horizontal="justify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Font="1" applyFill="1" applyBorder="1"/>
    <xf numFmtId="0" fontId="7" fillId="3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1" fontId="19" fillId="3" borderId="0" xfId="3" applyNumberFormat="1" applyFont="1"/>
    <xf numFmtId="1" fontId="19" fillId="3" borderId="0" xfId="3" applyNumberFormat="1" applyFont="1" applyAlignment="1">
      <alignment horizontal="left" vertical="center"/>
    </xf>
    <xf numFmtId="0" fontId="0" fillId="3" borderId="0" xfId="0" applyFill="1" applyBorder="1"/>
    <xf numFmtId="0" fontId="0" fillId="0" borderId="0" xfId="0" applyAlignment="1">
      <alignment horizontal="center" vertical="center"/>
    </xf>
    <xf numFmtId="1" fontId="19" fillId="3" borderId="0" xfId="3" applyNumberFormat="1" applyFont="1" applyAlignment="1">
      <alignment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JxOeZ_3KzDZkBdlWXClNBoFTxpJbJJ1/view?usp=sharing" TargetMode="External"/><Relationship Id="rId3" Type="http://schemas.openxmlformats.org/officeDocument/2006/relationships/hyperlink" Target="https://drive.google.com/file/d/1HJxOeZ_3KzDZkBdlWXClNBoFTxpJbJJ1/view?usp=sharing" TargetMode="External"/><Relationship Id="rId7" Type="http://schemas.openxmlformats.org/officeDocument/2006/relationships/hyperlink" Target="https://drive.google.com/file/d/1HJxOeZ_3KzDZkBdlWXClNBoFTxpJbJJ1/view?usp=sharing" TargetMode="External"/><Relationship Id="rId2" Type="http://schemas.openxmlformats.org/officeDocument/2006/relationships/hyperlink" Target="https://drive.google.com/file/d/1HJxOeZ_3KzDZkBdlWXClNBoFTxpJbJJ1/view?usp=sharing" TargetMode="External"/><Relationship Id="rId1" Type="http://schemas.openxmlformats.org/officeDocument/2006/relationships/hyperlink" Target="https://drive.google.com/file/d/1HJxOeZ_3KzDZkBdlWXClNBoFTxpJbJJ1/view?usp=sharing" TargetMode="External"/><Relationship Id="rId6" Type="http://schemas.openxmlformats.org/officeDocument/2006/relationships/hyperlink" Target="https://drive.google.com/file/d/1HJxOeZ_3KzDZkBdlWXClNBoFTxpJbJJ1/view?usp=sharing" TargetMode="External"/><Relationship Id="rId5" Type="http://schemas.openxmlformats.org/officeDocument/2006/relationships/hyperlink" Target="https://drive.google.com/file/d/1HJxOeZ_3KzDZkBdlWXClNBoFTxpJbJJ1/view?usp=sharing" TargetMode="External"/><Relationship Id="rId4" Type="http://schemas.openxmlformats.org/officeDocument/2006/relationships/hyperlink" Target="https://drive.google.com/file/d/1HJxOeZ_3KzDZkBdlWXClNBoFTxpJbJJ1/view?usp=sharing" TargetMode="External"/><Relationship Id="rId9" Type="http://schemas.openxmlformats.org/officeDocument/2006/relationships/hyperlink" Target="https://drive.google.com/file/d/1HJxOeZ_3KzDZkBdlWXClNBoFTxpJbJJ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opLeftCell="Q3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60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7" t="s">
        <v>76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7" customFormat="1" ht="115.5" x14ac:dyDescent="0.3">
      <c r="A8" s="4">
        <v>2020</v>
      </c>
      <c r="B8" s="5">
        <v>44105</v>
      </c>
      <c r="C8" s="6">
        <v>44196</v>
      </c>
      <c r="D8" s="3" t="s">
        <v>139</v>
      </c>
      <c r="E8" s="3" t="s">
        <v>142</v>
      </c>
      <c r="F8" s="7">
        <v>1</v>
      </c>
      <c r="G8" s="7" t="s">
        <v>197</v>
      </c>
      <c r="H8" s="8" t="s">
        <v>198</v>
      </c>
      <c r="I8" s="9">
        <v>44110</v>
      </c>
      <c r="J8" s="7" t="s">
        <v>199</v>
      </c>
      <c r="K8" s="4">
        <v>1</v>
      </c>
      <c r="L8" s="9">
        <v>44118</v>
      </c>
      <c r="M8" s="4">
        <v>1</v>
      </c>
      <c r="N8" s="4">
        <v>1</v>
      </c>
      <c r="O8" s="8" t="s">
        <v>198</v>
      </c>
      <c r="P8" s="8" t="s">
        <v>198</v>
      </c>
      <c r="Q8" s="8" t="s">
        <v>198</v>
      </c>
      <c r="R8" s="10" t="s">
        <v>200</v>
      </c>
      <c r="S8" s="10" t="s">
        <v>201</v>
      </c>
      <c r="T8" s="10" t="s">
        <v>202</v>
      </c>
      <c r="U8" s="11" t="s">
        <v>203</v>
      </c>
      <c r="V8" s="12" t="s">
        <v>204</v>
      </c>
      <c r="W8" s="13"/>
      <c r="X8" s="7" t="s">
        <v>205</v>
      </c>
      <c r="Y8" s="7" t="s">
        <v>206</v>
      </c>
      <c r="Z8" s="7" t="s">
        <v>207</v>
      </c>
      <c r="AA8" s="12" t="s">
        <v>208</v>
      </c>
      <c r="AB8" s="6">
        <v>44152</v>
      </c>
      <c r="AC8" s="14">
        <v>3958800</v>
      </c>
      <c r="AD8" s="14">
        <f>3958800*1.16</f>
        <v>4592208</v>
      </c>
      <c r="AE8" s="15">
        <v>0</v>
      </c>
      <c r="AF8" s="15">
        <v>0</v>
      </c>
      <c r="AG8" s="7" t="s">
        <v>209</v>
      </c>
      <c r="AH8" s="7"/>
      <c r="AI8" s="7" t="s">
        <v>210</v>
      </c>
      <c r="AJ8" s="12" t="str">
        <f>H8</f>
        <v>https://drive.google.com/file/d/1HJxOeZ_3KzDZkBdlWXClNBoFTxpJbJJ1/view?usp=sharing</v>
      </c>
      <c r="AK8" s="6">
        <v>44160</v>
      </c>
      <c r="AL8" s="6">
        <v>44181</v>
      </c>
      <c r="AM8" s="8" t="s">
        <v>198</v>
      </c>
      <c r="AN8" s="7"/>
      <c r="AO8" s="4">
        <v>1</v>
      </c>
      <c r="AP8" s="7"/>
      <c r="AQ8" s="7"/>
      <c r="AR8" s="7"/>
      <c r="AS8" s="7"/>
      <c r="AT8" s="7"/>
      <c r="AU8" s="7"/>
      <c r="AV8" s="7"/>
      <c r="AW8" s="7" t="s">
        <v>150</v>
      </c>
      <c r="AX8" s="3" t="s">
        <v>152</v>
      </c>
      <c r="AY8" s="7">
        <v>1</v>
      </c>
      <c r="AZ8" s="7" t="s">
        <v>211</v>
      </c>
      <c r="BA8" s="7"/>
      <c r="BB8" s="7"/>
      <c r="BC8" s="7"/>
      <c r="BD8" s="7"/>
      <c r="BE8" s="7" t="s">
        <v>207</v>
      </c>
      <c r="BF8" s="16">
        <v>44196</v>
      </c>
      <c r="BG8" s="16">
        <v>44196</v>
      </c>
      <c r="BH8" s="7" t="s">
        <v>212</v>
      </c>
    </row>
    <row r="9" spans="1:60" s="17" customFormat="1" ht="79.5" customHeight="1" x14ac:dyDescent="0.3">
      <c r="A9" s="4">
        <v>2020</v>
      </c>
      <c r="B9" s="5">
        <v>44105</v>
      </c>
      <c r="C9" s="6">
        <v>44196</v>
      </c>
      <c r="D9" s="3" t="s">
        <v>138</v>
      </c>
      <c r="E9" s="3" t="s">
        <v>142</v>
      </c>
      <c r="F9" s="7">
        <v>2</v>
      </c>
      <c r="G9" s="7"/>
      <c r="H9" s="8" t="s">
        <v>198</v>
      </c>
      <c r="I9" s="9">
        <v>44103</v>
      </c>
      <c r="J9" s="12" t="s">
        <v>213</v>
      </c>
      <c r="K9" s="4">
        <v>2</v>
      </c>
      <c r="L9" s="9"/>
      <c r="M9" s="4">
        <v>1</v>
      </c>
      <c r="N9" s="4">
        <v>1</v>
      </c>
      <c r="O9" s="4"/>
      <c r="P9" s="4"/>
      <c r="Q9" s="4"/>
      <c r="R9" s="18" t="s">
        <v>214</v>
      </c>
      <c r="S9" s="18" t="s">
        <v>215</v>
      </c>
      <c r="T9" s="18" t="s">
        <v>216</v>
      </c>
      <c r="U9" s="19" t="s">
        <v>217</v>
      </c>
      <c r="V9" s="4" t="s">
        <v>218</v>
      </c>
      <c r="W9" s="13"/>
      <c r="X9" s="7" t="s">
        <v>219</v>
      </c>
      <c r="Y9" s="7" t="s">
        <v>206</v>
      </c>
      <c r="Z9" s="7" t="s">
        <v>207</v>
      </c>
      <c r="AA9" s="12" t="s">
        <v>220</v>
      </c>
      <c r="AB9" s="6">
        <v>44191</v>
      </c>
      <c r="AC9" s="20">
        <v>530000</v>
      </c>
      <c r="AD9" s="20">
        <f>AC9*1.16</f>
        <v>614800</v>
      </c>
      <c r="AE9" s="21">
        <v>0</v>
      </c>
      <c r="AF9" s="21">
        <v>0</v>
      </c>
      <c r="AG9" s="7" t="s">
        <v>209</v>
      </c>
      <c r="AH9" s="7"/>
      <c r="AI9" s="7" t="s">
        <v>210</v>
      </c>
      <c r="AJ9" s="12" t="str">
        <f t="shared" ref="AJ9:AJ15" si="0">J9</f>
        <v xml:space="preserve">“RENOVACION DEL PAQUETE DE 200 LICENCIAS ANUALES QUE SE TIENEN DE OFFICE 365 PLUS PARA EXCEL, WORD, POWER POINT, OUTLOOCL, PUBLISHER, ONENOTE, PLAN DE GOBIERNO OPEN, OLP, ANUAL.”, </v>
      </c>
      <c r="AK9" s="6">
        <v>44191</v>
      </c>
      <c r="AL9" s="6">
        <v>44556</v>
      </c>
      <c r="AM9" s="8" t="s">
        <v>198</v>
      </c>
      <c r="AN9" s="7"/>
      <c r="AO9" s="13">
        <v>2</v>
      </c>
      <c r="AP9" s="7"/>
      <c r="AQ9" s="7"/>
      <c r="AR9" s="7"/>
      <c r="AS9" s="7"/>
      <c r="AT9" s="7"/>
      <c r="AU9" s="7"/>
      <c r="AV9" s="7"/>
      <c r="AW9" s="7" t="s">
        <v>150</v>
      </c>
      <c r="AX9" s="3" t="s">
        <v>152</v>
      </c>
      <c r="AY9" s="7">
        <v>2</v>
      </c>
      <c r="AZ9" s="7"/>
      <c r="BA9" s="7"/>
      <c r="BB9" s="7"/>
      <c r="BC9" s="8" t="s">
        <v>198</v>
      </c>
      <c r="BD9" s="8" t="s">
        <v>198</v>
      </c>
      <c r="BE9" s="7" t="s">
        <v>207</v>
      </c>
      <c r="BF9" s="16">
        <v>44201</v>
      </c>
      <c r="BG9" s="16">
        <v>44201</v>
      </c>
      <c r="BH9" s="7"/>
    </row>
    <row r="10" spans="1:60" s="26" customFormat="1" ht="80.25" customHeight="1" x14ac:dyDescent="0.3">
      <c r="A10" s="4">
        <v>2020</v>
      </c>
      <c r="B10" s="5">
        <v>44105</v>
      </c>
      <c r="C10" s="6">
        <v>44196</v>
      </c>
      <c r="D10" s="3" t="s">
        <v>138</v>
      </c>
      <c r="E10" s="3" t="s">
        <v>142</v>
      </c>
      <c r="F10" s="7">
        <v>3</v>
      </c>
      <c r="G10" s="7"/>
      <c r="H10" s="8" t="s">
        <v>198</v>
      </c>
      <c r="I10" s="9">
        <v>44120</v>
      </c>
      <c r="J10" s="12" t="s">
        <v>221</v>
      </c>
      <c r="K10" s="4">
        <v>3</v>
      </c>
      <c r="L10" s="9"/>
      <c r="M10" s="4">
        <v>1</v>
      </c>
      <c r="N10" s="4">
        <v>1</v>
      </c>
      <c r="O10" s="4"/>
      <c r="P10" s="22"/>
      <c r="Q10" s="22"/>
      <c r="R10" s="18" t="s">
        <v>222</v>
      </c>
      <c r="S10" s="18" t="s">
        <v>223</v>
      </c>
      <c r="T10" s="18" t="s">
        <v>224</v>
      </c>
      <c r="U10" s="23" t="s">
        <v>225</v>
      </c>
      <c r="V10" s="12" t="s">
        <v>226</v>
      </c>
      <c r="W10" s="24"/>
      <c r="X10" s="7" t="s">
        <v>227</v>
      </c>
      <c r="Y10" s="7" t="s">
        <v>206</v>
      </c>
      <c r="Z10" s="7" t="s">
        <v>207</v>
      </c>
      <c r="AA10" s="12" t="s">
        <v>228</v>
      </c>
      <c r="AB10" s="6">
        <v>44179</v>
      </c>
      <c r="AC10" s="20">
        <v>1410500</v>
      </c>
      <c r="AD10" s="20">
        <f>AC10*1.16</f>
        <v>1636180</v>
      </c>
      <c r="AE10" s="21">
        <v>0</v>
      </c>
      <c r="AF10" s="21">
        <v>0</v>
      </c>
      <c r="AG10" s="7" t="s">
        <v>209</v>
      </c>
      <c r="AH10" s="7"/>
      <c r="AI10" s="7" t="s">
        <v>210</v>
      </c>
      <c r="AJ10" s="12" t="str">
        <f t="shared" si="0"/>
        <v>“2 MINICARGADORES CON ESPECIFICACIONES CADA UNO CON UN PESO DE 3.35 TONELADAS, CAP, DE CARGA DE 1,000 KG, MOTOR DE 80 HP (61 KW) Y ALTURA DE TRANSITO DE 2.5 M”.</v>
      </c>
      <c r="AK10" s="6">
        <v>44179</v>
      </c>
      <c r="AL10" s="6">
        <v>44186</v>
      </c>
      <c r="AM10" s="8" t="s">
        <v>198</v>
      </c>
      <c r="AN10" s="25"/>
      <c r="AO10" s="13">
        <v>3</v>
      </c>
      <c r="AP10" s="25"/>
      <c r="AQ10" s="25"/>
      <c r="AR10" s="25"/>
      <c r="AS10" s="25"/>
      <c r="AT10" s="25"/>
      <c r="AU10" s="25"/>
      <c r="AV10" s="25"/>
      <c r="AW10" s="7" t="s">
        <v>150</v>
      </c>
      <c r="AX10" s="3" t="s">
        <v>152</v>
      </c>
      <c r="AY10" s="7">
        <v>2</v>
      </c>
      <c r="AZ10" s="7"/>
      <c r="BA10" s="7"/>
      <c r="BB10" s="7"/>
      <c r="BC10" s="25"/>
      <c r="BD10" s="25"/>
      <c r="BE10" s="7" t="s">
        <v>207</v>
      </c>
      <c r="BF10" s="16">
        <v>44201</v>
      </c>
      <c r="BG10" s="16">
        <v>44201</v>
      </c>
      <c r="BH10" s="25"/>
    </row>
    <row r="11" spans="1:60" s="17" customFormat="1" ht="49.5" customHeight="1" x14ac:dyDescent="0.3">
      <c r="A11" s="4">
        <v>2020</v>
      </c>
      <c r="B11" s="5">
        <v>44105</v>
      </c>
      <c r="C11" s="6">
        <v>44196</v>
      </c>
      <c r="D11" s="3" t="s">
        <v>138</v>
      </c>
      <c r="E11" s="3" t="s">
        <v>142</v>
      </c>
      <c r="F11" s="7">
        <v>4</v>
      </c>
      <c r="G11" s="7"/>
      <c r="H11" s="8" t="s">
        <v>198</v>
      </c>
      <c r="I11" s="9">
        <v>44138</v>
      </c>
      <c r="J11" s="12" t="s">
        <v>229</v>
      </c>
      <c r="K11" s="4">
        <v>4</v>
      </c>
      <c r="L11" s="9">
        <v>44145</v>
      </c>
      <c r="M11" s="4">
        <v>2</v>
      </c>
      <c r="N11" s="4">
        <v>2</v>
      </c>
      <c r="O11" s="8" t="s">
        <v>198</v>
      </c>
      <c r="P11" s="8" t="s">
        <v>198</v>
      </c>
      <c r="Q11" s="8" t="s">
        <v>198</v>
      </c>
      <c r="R11" s="4" t="s">
        <v>230</v>
      </c>
      <c r="S11" s="4" t="s">
        <v>231</v>
      </c>
      <c r="T11" s="4" t="s">
        <v>232</v>
      </c>
      <c r="U11" s="27" t="s">
        <v>233</v>
      </c>
      <c r="V11" s="12" t="s">
        <v>234</v>
      </c>
      <c r="W11" s="13"/>
      <c r="X11" s="7" t="s">
        <v>235</v>
      </c>
      <c r="Y11" s="7" t="s">
        <v>206</v>
      </c>
      <c r="Z11" s="7" t="s">
        <v>207</v>
      </c>
      <c r="AA11" s="12" t="s">
        <v>236</v>
      </c>
      <c r="AB11" s="6">
        <v>44179</v>
      </c>
      <c r="AC11" s="14">
        <f>AD11/1.16</f>
        <v>1220344.8275862071</v>
      </c>
      <c r="AD11" s="14">
        <v>1415600</v>
      </c>
      <c r="AE11" s="21">
        <v>0</v>
      </c>
      <c r="AF11" s="21">
        <v>0</v>
      </c>
      <c r="AG11" s="7" t="s">
        <v>209</v>
      </c>
      <c r="AH11" s="7"/>
      <c r="AI11" s="7" t="s">
        <v>237</v>
      </c>
      <c r="AJ11" s="12" t="str">
        <f t="shared" si="0"/>
        <v>• Adquisición de 1 camión cisterna de 10,000 litros para la distribución de agua potable</v>
      </c>
      <c r="AK11" s="6">
        <v>44179</v>
      </c>
      <c r="AL11" s="6">
        <v>44195</v>
      </c>
      <c r="AM11" s="8" t="s">
        <v>198</v>
      </c>
      <c r="AN11" s="7"/>
      <c r="AO11" s="18">
        <v>4</v>
      </c>
      <c r="AP11" s="7"/>
      <c r="AQ11" s="7"/>
      <c r="AR11" s="7"/>
      <c r="AS11" s="7"/>
      <c r="AT11" s="7"/>
      <c r="AU11" s="7"/>
      <c r="AV11" s="7"/>
      <c r="AW11" s="7" t="s">
        <v>150</v>
      </c>
      <c r="AX11" s="3" t="s">
        <v>152</v>
      </c>
      <c r="AY11" s="7">
        <v>2</v>
      </c>
      <c r="AZ11" s="7" t="s">
        <v>238</v>
      </c>
      <c r="BA11" s="7"/>
      <c r="BB11" s="7"/>
      <c r="BC11" s="8" t="s">
        <v>198</v>
      </c>
      <c r="BD11" s="8" t="s">
        <v>198</v>
      </c>
      <c r="BE11" s="7" t="s">
        <v>207</v>
      </c>
      <c r="BF11" s="16">
        <v>44201</v>
      </c>
      <c r="BG11" s="16">
        <v>44201</v>
      </c>
      <c r="BH11" s="7" t="s">
        <v>239</v>
      </c>
    </row>
    <row r="12" spans="1:60" s="17" customFormat="1" ht="363" x14ac:dyDescent="0.3">
      <c r="A12" s="4">
        <v>2020</v>
      </c>
      <c r="B12" s="5">
        <v>44105</v>
      </c>
      <c r="C12" s="6">
        <v>44196</v>
      </c>
      <c r="D12" s="3" t="s">
        <v>138</v>
      </c>
      <c r="E12" s="3" t="s">
        <v>142</v>
      </c>
      <c r="F12" s="7">
        <v>5</v>
      </c>
      <c r="G12" s="7"/>
      <c r="H12" s="8" t="s">
        <v>198</v>
      </c>
      <c r="I12" s="9">
        <v>44091</v>
      </c>
      <c r="J12" s="12" t="s">
        <v>240</v>
      </c>
      <c r="K12" s="4">
        <v>5</v>
      </c>
      <c r="L12" s="9"/>
      <c r="M12" s="4">
        <v>3</v>
      </c>
      <c r="N12" s="4">
        <v>3</v>
      </c>
      <c r="O12" s="4"/>
      <c r="P12" s="4"/>
      <c r="Q12" s="4"/>
      <c r="R12" s="18" t="s">
        <v>241</v>
      </c>
      <c r="S12" s="18" t="s">
        <v>242</v>
      </c>
      <c r="T12" s="4"/>
      <c r="U12" s="27" t="s">
        <v>243</v>
      </c>
      <c r="V12" s="12" t="s">
        <v>244</v>
      </c>
      <c r="W12" s="13"/>
      <c r="X12" s="7" t="s">
        <v>245</v>
      </c>
      <c r="Y12" s="7" t="s">
        <v>206</v>
      </c>
      <c r="Z12" s="7" t="s">
        <v>207</v>
      </c>
      <c r="AA12" s="12" t="s">
        <v>246</v>
      </c>
      <c r="AB12" s="6">
        <v>44193</v>
      </c>
      <c r="AC12" s="14">
        <v>434600.5</v>
      </c>
      <c r="AD12" s="14">
        <f>AC12*1.16</f>
        <v>504136.57999999996</v>
      </c>
      <c r="AE12" s="21">
        <v>0</v>
      </c>
      <c r="AF12" s="21">
        <v>0</v>
      </c>
      <c r="AG12" s="7" t="s">
        <v>209</v>
      </c>
      <c r="AH12" s="7"/>
      <c r="AI12" s="7" t="s">
        <v>210</v>
      </c>
      <c r="AJ12" s="12" t="str">
        <f t="shared" si="0"/>
        <v>“1 MEZCLADOR SUMERGIBLE PARA EL MEZCLADO/ HOMOGENIZACIÓN DE LAS AGUAS RESIDUALES DE LA RECEPCIÓN EN CÁRCAMO DEL PRETRATAMIENTO DE LA PLANTA DE TRATAMIENTO DE AGUAS RESIDUALES NOR-ORIENTE, DE LA CIUDAD DE CELAYA, GTO.”.</v>
      </c>
      <c r="AK12" s="6">
        <v>44193</v>
      </c>
      <c r="AL12" s="6">
        <v>44271</v>
      </c>
      <c r="AM12" s="8" t="s">
        <v>198</v>
      </c>
      <c r="AN12" s="7"/>
      <c r="AO12" s="18">
        <v>5</v>
      </c>
      <c r="AP12" s="7"/>
      <c r="AQ12" s="7"/>
      <c r="AR12" s="7"/>
      <c r="AS12" s="7"/>
      <c r="AT12" s="7"/>
      <c r="AU12" s="7"/>
      <c r="AV12" s="7"/>
      <c r="AW12" s="7" t="s">
        <v>149</v>
      </c>
      <c r="AX12" s="3" t="s">
        <v>152</v>
      </c>
      <c r="AY12" s="7">
        <v>2</v>
      </c>
      <c r="AZ12" s="7"/>
      <c r="BA12" s="7"/>
      <c r="BB12" s="7"/>
      <c r="BC12" s="7"/>
      <c r="BD12" s="7"/>
      <c r="BE12" s="7" t="s">
        <v>207</v>
      </c>
      <c r="BF12" s="16">
        <v>44201</v>
      </c>
      <c r="BG12" s="16">
        <v>44201</v>
      </c>
      <c r="BH12" s="7"/>
    </row>
    <row r="13" spans="1:60" s="34" customFormat="1" ht="181.5" x14ac:dyDescent="0.3">
      <c r="A13" s="4">
        <v>2020</v>
      </c>
      <c r="B13" s="5">
        <v>44105</v>
      </c>
      <c r="C13" s="6">
        <v>44196</v>
      </c>
      <c r="D13" s="3" t="s">
        <v>139</v>
      </c>
      <c r="E13" s="3" t="s">
        <v>142</v>
      </c>
      <c r="F13" s="7">
        <v>6</v>
      </c>
      <c r="G13" s="18" t="s">
        <v>247</v>
      </c>
      <c r="H13" s="8" t="s">
        <v>198</v>
      </c>
      <c r="I13" s="28">
        <v>44138</v>
      </c>
      <c r="J13" s="12" t="s">
        <v>248</v>
      </c>
      <c r="K13" s="4">
        <v>6</v>
      </c>
      <c r="L13" s="29">
        <v>44146</v>
      </c>
      <c r="M13" s="4">
        <v>4</v>
      </c>
      <c r="N13" s="4">
        <v>4</v>
      </c>
      <c r="O13" s="8" t="s">
        <v>198</v>
      </c>
      <c r="P13" s="8" t="s">
        <v>198</v>
      </c>
      <c r="Q13" s="8" t="s">
        <v>198</v>
      </c>
      <c r="R13" s="18" t="s">
        <v>249</v>
      </c>
      <c r="S13" s="18" t="s">
        <v>250</v>
      </c>
      <c r="T13" s="18" t="s">
        <v>251</v>
      </c>
      <c r="U13" s="30" t="s">
        <v>252</v>
      </c>
      <c r="V13" s="31" t="s">
        <v>253</v>
      </c>
      <c r="W13" s="32"/>
      <c r="X13" s="7" t="s">
        <v>254</v>
      </c>
      <c r="Y13" s="7" t="s">
        <v>206</v>
      </c>
      <c r="Z13" s="7" t="s">
        <v>207</v>
      </c>
      <c r="AA13" s="12" t="s">
        <v>255</v>
      </c>
      <c r="AB13" s="28">
        <v>44181</v>
      </c>
      <c r="AC13" s="33">
        <v>3495872.92</v>
      </c>
      <c r="AD13" s="33">
        <f>AC13/1.16</f>
        <v>3013683.5517241382</v>
      </c>
      <c r="AE13" s="21">
        <v>0</v>
      </c>
      <c r="AF13" s="21">
        <v>0</v>
      </c>
      <c r="AG13" s="7" t="s">
        <v>209</v>
      </c>
      <c r="AH13" s="32"/>
      <c r="AI13" s="7" t="s">
        <v>210</v>
      </c>
      <c r="AJ13" s="12" t="str">
        <f t="shared" si="0"/>
        <v xml:space="preserve">Suministro e instalación de 9 macromedidores en sectores, incluye equipamiento para registro de datos y transmisión a distancia </v>
      </c>
      <c r="AK13" s="29">
        <v>44181</v>
      </c>
      <c r="AL13" s="29">
        <v>44270</v>
      </c>
      <c r="AM13" s="8" t="s">
        <v>198</v>
      </c>
      <c r="AN13" s="32"/>
      <c r="AO13" s="18">
        <v>6</v>
      </c>
      <c r="AP13" s="32"/>
      <c r="AQ13" s="32"/>
      <c r="AR13" s="32"/>
      <c r="AS13" s="32"/>
      <c r="AT13" s="32"/>
      <c r="AU13" s="32"/>
      <c r="AV13" s="32"/>
      <c r="AW13" s="7" t="s">
        <v>149</v>
      </c>
      <c r="AX13" s="3" t="s">
        <v>152</v>
      </c>
      <c r="AY13" s="7">
        <v>2</v>
      </c>
      <c r="AZ13" s="7" t="s">
        <v>256</v>
      </c>
      <c r="BA13" s="7"/>
      <c r="BB13" s="7"/>
      <c r="BC13" s="7"/>
      <c r="BD13" s="7"/>
      <c r="BE13" s="7" t="s">
        <v>207</v>
      </c>
      <c r="BF13" s="16">
        <v>44201</v>
      </c>
      <c r="BG13" s="16">
        <v>44201</v>
      </c>
      <c r="BH13" s="7" t="s">
        <v>257</v>
      </c>
    </row>
    <row r="14" spans="1:60" s="34" customFormat="1" ht="148.5" x14ac:dyDescent="0.3">
      <c r="A14" s="32">
        <v>2020</v>
      </c>
      <c r="B14" s="5">
        <v>44105</v>
      </c>
      <c r="C14" s="6">
        <v>44196</v>
      </c>
      <c r="D14" s="3" t="s">
        <v>139</v>
      </c>
      <c r="E14" s="3" t="s">
        <v>142</v>
      </c>
      <c r="F14" s="7">
        <v>7</v>
      </c>
      <c r="G14" s="18" t="s">
        <v>258</v>
      </c>
      <c r="H14" s="8" t="s">
        <v>198</v>
      </c>
      <c r="I14" s="29">
        <v>44166</v>
      </c>
      <c r="J14" s="12" t="s">
        <v>259</v>
      </c>
      <c r="K14" s="4">
        <v>7</v>
      </c>
      <c r="L14" s="29">
        <v>44174</v>
      </c>
      <c r="M14" s="4">
        <v>5</v>
      </c>
      <c r="N14" s="4">
        <v>5</v>
      </c>
      <c r="O14" s="8" t="s">
        <v>198</v>
      </c>
      <c r="P14" s="8" t="s">
        <v>198</v>
      </c>
      <c r="Q14" s="8" t="s">
        <v>198</v>
      </c>
      <c r="R14" s="32" t="s">
        <v>260</v>
      </c>
      <c r="S14" s="32" t="s">
        <v>261</v>
      </c>
      <c r="T14" s="32" t="s">
        <v>262</v>
      </c>
      <c r="U14" s="30" t="s">
        <v>263</v>
      </c>
      <c r="V14" s="18" t="s">
        <v>264</v>
      </c>
      <c r="W14" s="32"/>
      <c r="X14" s="7" t="s">
        <v>254</v>
      </c>
      <c r="Y14" s="32" t="s">
        <v>206</v>
      </c>
      <c r="Z14" s="32" t="s">
        <v>207</v>
      </c>
      <c r="AA14" s="12" t="s">
        <v>265</v>
      </c>
      <c r="AB14" s="29">
        <v>44195</v>
      </c>
      <c r="AC14" s="33">
        <v>2317100</v>
      </c>
      <c r="AD14" s="35">
        <f>AC14/1.16</f>
        <v>1997500.0000000002</v>
      </c>
      <c r="AE14" s="35">
        <v>0</v>
      </c>
      <c r="AF14" s="32">
        <v>0</v>
      </c>
      <c r="AG14" s="32" t="s">
        <v>209</v>
      </c>
      <c r="AH14" s="32"/>
      <c r="AI14" s="32" t="s">
        <v>210</v>
      </c>
      <c r="AJ14" s="12" t="str">
        <f t="shared" si="0"/>
        <v xml:space="preserve">Suministro e instalación de 2,500 micromedidores volumétricos clase C </v>
      </c>
      <c r="AK14" s="29">
        <v>44195</v>
      </c>
      <c r="AL14" s="29">
        <v>44270</v>
      </c>
      <c r="AM14" s="8" t="s">
        <v>198</v>
      </c>
      <c r="AN14" s="32"/>
      <c r="AO14" s="18">
        <v>7</v>
      </c>
      <c r="AP14" s="32"/>
      <c r="AQ14" s="32"/>
      <c r="AR14" s="32"/>
      <c r="AS14" s="32"/>
      <c r="AT14" s="32"/>
      <c r="AU14" s="32"/>
      <c r="AV14" s="32"/>
      <c r="AW14" s="7" t="s">
        <v>149</v>
      </c>
      <c r="AX14" s="3" t="s">
        <v>152</v>
      </c>
      <c r="AY14" s="7">
        <v>2</v>
      </c>
      <c r="AZ14" s="7" t="s">
        <v>256</v>
      </c>
      <c r="BA14" s="7"/>
      <c r="BB14" s="7"/>
      <c r="BC14" s="7"/>
      <c r="BD14" s="7"/>
      <c r="BE14" s="7" t="s">
        <v>207</v>
      </c>
      <c r="BF14" s="16">
        <v>44201</v>
      </c>
      <c r="BG14" s="16">
        <v>44201</v>
      </c>
      <c r="BH14" s="7" t="s">
        <v>257</v>
      </c>
    </row>
    <row r="15" spans="1:60" s="34" customFormat="1" ht="295.5" customHeight="1" x14ac:dyDescent="0.3">
      <c r="A15" s="32">
        <v>2020</v>
      </c>
      <c r="B15" s="5">
        <v>44105</v>
      </c>
      <c r="C15" s="6">
        <v>44196</v>
      </c>
      <c r="D15" s="3" t="s">
        <v>138</v>
      </c>
      <c r="E15" s="3" t="s">
        <v>142</v>
      </c>
      <c r="F15" s="18">
        <v>8</v>
      </c>
      <c r="G15" s="18"/>
      <c r="H15" s="8" t="s">
        <v>198</v>
      </c>
      <c r="I15" s="29">
        <v>44153</v>
      </c>
      <c r="J15" s="36" t="s">
        <v>266</v>
      </c>
      <c r="K15" s="4">
        <v>8</v>
      </c>
      <c r="L15" s="32"/>
      <c r="M15" s="4">
        <v>6</v>
      </c>
      <c r="N15" s="4">
        <v>6</v>
      </c>
      <c r="O15" s="32"/>
      <c r="P15" s="8" t="s">
        <v>198</v>
      </c>
      <c r="Q15" s="8" t="s">
        <v>198</v>
      </c>
      <c r="R15" s="32" t="s">
        <v>267</v>
      </c>
      <c r="S15" s="32" t="s">
        <v>268</v>
      </c>
      <c r="T15" s="32" t="s">
        <v>269</v>
      </c>
      <c r="U15" s="30" t="s">
        <v>270</v>
      </c>
      <c r="V15" s="32" t="s">
        <v>271</v>
      </c>
      <c r="W15" s="32"/>
      <c r="X15" s="7" t="s">
        <v>219</v>
      </c>
      <c r="Y15" s="18" t="s">
        <v>206</v>
      </c>
      <c r="Z15" s="18" t="s">
        <v>207</v>
      </c>
      <c r="AA15" s="18" t="s">
        <v>272</v>
      </c>
      <c r="AB15" s="29">
        <v>44187</v>
      </c>
      <c r="AC15" s="33">
        <f>AD15/1.16</f>
        <v>448100.31896551728</v>
      </c>
      <c r="AD15" s="33">
        <v>519796.37</v>
      </c>
      <c r="AE15" s="35">
        <v>0</v>
      </c>
      <c r="AF15" s="32">
        <v>0</v>
      </c>
      <c r="AG15" s="32" t="s">
        <v>209</v>
      </c>
      <c r="AH15" s="32"/>
      <c r="AI15" s="12" t="s">
        <v>210</v>
      </c>
      <c r="AJ15" s="12" t="str">
        <f t="shared" si="0"/>
        <v xml:space="preserve">PARTIDA 1: COMPRA DE UNA LICENCIA DE ORACLE DATABASE ESTÁNDAR EDITION 2-PROCESSOR, PERPETUAL-PARA EL SERVIDOR QUE ALOJARÁ A LA BASE DE DATOS DEL SISTEMA INTEGRAL FINANCIERO. MÁS UN AÑO DE SOPORTE Y ACTUALIZACIONES.
PARTIDA 2: SERVICIOS PROFESIONALES Y ESPECIALIZADOS PARA REALIZAR LA INSTALACIÓN Y CONFIGURACIÓN DEL MANEJADOR DE BASE DE DATOS ORACLE DATABASE ESTÁNDAR EDITION 2- PROCESSOR, PERPETUAL-EN EL SERVIDOR QUE ALOJARÁ A LA BASE DE DATOS DEL SISTEMA INTEGRAL FINANCIERO.
</v>
      </c>
      <c r="AK15" s="29">
        <v>44187</v>
      </c>
      <c r="AL15" s="29">
        <v>43845</v>
      </c>
      <c r="AM15" s="8" t="s">
        <v>198</v>
      </c>
      <c r="AN15" s="32"/>
      <c r="AO15" s="18">
        <v>8</v>
      </c>
      <c r="AP15" s="32"/>
      <c r="AQ15" s="32"/>
      <c r="AR15" s="32"/>
      <c r="AS15" s="32"/>
      <c r="AT15" s="32"/>
      <c r="AU15" s="32"/>
      <c r="AV15" s="32"/>
      <c r="AW15" s="32" t="s">
        <v>149</v>
      </c>
      <c r="AX15" s="3" t="s">
        <v>152</v>
      </c>
      <c r="AY15" s="7">
        <v>2</v>
      </c>
      <c r="AZ15" s="32"/>
      <c r="BA15" s="32"/>
      <c r="BB15" s="32"/>
      <c r="BC15" s="32"/>
      <c r="BD15" s="32"/>
      <c r="BE15" s="7" t="s">
        <v>207</v>
      </c>
      <c r="BF15" s="16">
        <v>44201</v>
      </c>
      <c r="BG15" s="16">
        <v>44201</v>
      </c>
      <c r="BH15" s="7" t="s">
        <v>257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6:D201">
      <formula1>Hidden_13</formula1>
    </dataValidation>
    <dataValidation type="list" allowBlank="1" showErrorMessage="1" sqref="E15:E201">
      <formula1>Hidden_24</formula1>
    </dataValidation>
    <dataValidation type="list" allowBlank="1" showErrorMessage="1" sqref="AP12:AP201">
      <formula1>Hidden_341</formula1>
    </dataValidation>
    <dataValidation type="list" allowBlank="1" showErrorMessage="1" sqref="AW15:AW201">
      <formula1>Hidden_448</formula1>
    </dataValidation>
    <dataValidation type="list" allowBlank="1" showErrorMessage="1" sqref="AX16:AX201">
      <formula1>Hidden_549</formula1>
    </dataValidation>
    <dataValidation type="date" operator="greaterThanOrEqual" allowBlank="1" showInputMessage="1" showErrorMessage="1" sqref="AL12">
      <formula1>7671</formula1>
    </dataValidation>
  </dataValidations>
  <hyperlinks>
    <hyperlink ref="H8:H15" r:id="rId1" display="https://drive.google.com/file/d/1HJxOeZ_3KzDZkBdlWXClNBoFTxpJbJJ1/view?usp=sharing"/>
    <hyperlink ref="O8" r:id="rId2"/>
    <hyperlink ref="P8:Q8" r:id="rId3" display="https://drive.google.com/file/d/1HJxOeZ_3KzDZkBdlWXClNBoFTxpJbJJ1/view?usp=sharing"/>
    <hyperlink ref="O11:Q11" r:id="rId4" display="https://drive.google.com/file/d/1HJxOeZ_3KzDZkBdlWXClNBoFTxpJbJJ1/view?usp=sharing"/>
    <hyperlink ref="O13:Q14" r:id="rId5" display="https://drive.google.com/file/d/1HJxOeZ_3KzDZkBdlWXClNBoFTxpJbJJ1/view?usp=sharing"/>
    <hyperlink ref="P15:Q15" r:id="rId6" display="https://drive.google.com/file/d/1HJxOeZ_3KzDZkBdlWXClNBoFTxpJbJJ1/view?usp=sharing"/>
    <hyperlink ref="AM8:AM15" r:id="rId7" display="https://drive.google.com/file/d/1HJxOeZ_3KzDZkBdlWXClNBoFTxpJbJJ1/view?usp=sharing"/>
    <hyperlink ref="BC9:BD9" r:id="rId8" display="https://drive.google.com/file/d/1HJxOeZ_3KzDZkBdlWXClNBoFTxpJbJJ1/view?usp=sharing"/>
    <hyperlink ref="BC11:BD11" r:id="rId9" display="https://drive.google.com/file/d/1HJxOeZ_3KzDZkBdlWXClNBoFTxpJbJJ1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5">
        <v>1</v>
      </c>
      <c r="B4" s="54" t="s">
        <v>273</v>
      </c>
      <c r="C4" s="54" t="s">
        <v>273</v>
      </c>
      <c r="D4" s="54" t="s">
        <v>273</v>
      </c>
      <c r="E4" s="54" t="s">
        <v>273</v>
      </c>
      <c r="F4" s="54" t="s">
        <v>273</v>
      </c>
    </row>
    <row r="5" spans="1:6" ht="16.5" x14ac:dyDescent="0.25">
      <c r="A5" s="55">
        <v>2</v>
      </c>
      <c r="B5" s="54" t="s">
        <v>340</v>
      </c>
      <c r="C5" s="54" t="s">
        <v>341</v>
      </c>
      <c r="D5" s="54" t="s">
        <v>342</v>
      </c>
      <c r="E5" s="54"/>
      <c r="F5" s="57" t="s">
        <v>343</v>
      </c>
    </row>
    <row r="6" spans="1:6" ht="16.5" x14ac:dyDescent="0.25">
      <c r="A6" s="55">
        <v>2</v>
      </c>
      <c r="B6" s="54" t="s">
        <v>344</v>
      </c>
      <c r="C6" s="54" t="s">
        <v>345</v>
      </c>
      <c r="D6" s="54" t="s">
        <v>346</v>
      </c>
      <c r="E6" s="54"/>
      <c r="F6" s="57" t="s">
        <v>347</v>
      </c>
    </row>
    <row r="7" spans="1:6" ht="16.5" x14ac:dyDescent="0.25">
      <c r="A7" s="55">
        <v>2</v>
      </c>
      <c r="B7" s="54" t="s">
        <v>348</v>
      </c>
      <c r="C7" s="54" t="s">
        <v>349</v>
      </c>
      <c r="D7" s="54" t="s">
        <v>350</v>
      </c>
      <c r="E7" s="54"/>
      <c r="F7" s="57" t="s">
        <v>351</v>
      </c>
    </row>
    <row r="8" spans="1:6" ht="16.5" x14ac:dyDescent="0.25">
      <c r="A8" s="55">
        <v>2</v>
      </c>
      <c r="B8" s="54" t="s">
        <v>352</v>
      </c>
      <c r="C8" s="54" t="s">
        <v>353</v>
      </c>
      <c r="D8" s="54" t="s">
        <v>337</v>
      </c>
      <c r="E8" s="58"/>
      <c r="F8" s="59" t="s">
        <v>354</v>
      </c>
    </row>
    <row r="9" spans="1:6" x14ac:dyDescent="0.25">
      <c r="A9" s="55">
        <v>3</v>
      </c>
      <c r="B9" s="54" t="s">
        <v>273</v>
      </c>
      <c r="C9" s="54" t="s">
        <v>273</v>
      </c>
      <c r="D9" s="54" t="s">
        <v>273</v>
      </c>
      <c r="E9" s="54" t="s">
        <v>273</v>
      </c>
      <c r="F9" s="54" t="s">
        <v>273</v>
      </c>
    </row>
    <row r="10" spans="1:6" ht="16.5" x14ac:dyDescent="0.25">
      <c r="A10" s="54">
        <v>4</v>
      </c>
      <c r="B10" s="55" t="s">
        <v>355</v>
      </c>
      <c r="C10" s="55" t="s">
        <v>325</v>
      </c>
      <c r="D10" s="55" t="s">
        <v>356</v>
      </c>
      <c r="E10" s="60"/>
      <c r="F10" s="59" t="s">
        <v>357</v>
      </c>
    </row>
    <row r="11" spans="1:6" ht="16.5" x14ac:dyDescent="0.25">
      <c r="A11" s="54">
        <v>4</v>
      </c>
      <c r="B11" s="55" t="s">
        <v>358</v>
      </c>
      <c r="C11" s="55" t="s">
        <v>359</v>
      </c>
      <c r="D11" s="55" t="s">
        <v>360</v>
      </c>
      <c r="E11" s="60"/>
      <c r="F11" s="59" t="s">
        <v>361</v>
      </c>
    </row>
    <row r="12" spans="1:6" ht="16.5" x14ac:dyDescent="0.25">
      <c r="A12" s="55">
        <v>4</v>
      </c>
      <c r="B12" s="54" t="s">
        <v>352</v>
      </c>
      <c r="C12" s="54" t="s">
        <v>353</v>
      </c>
      <c r="D12" s="54" t="s">
        <v>337</v>
      </c>
      <c r="E12" s="58"/>
      <c r="F12" s="59" t="s">
        <v>354</v>
      </c>
    </row>
    <row r="13" spans="1:6" ht="16.5" x14ac:dyDescent="0.25">
      <c r="A13" s="55">
        <v>4</v>
      </c>
      <c r="B13" s="54" t="s">
        <v>362</v>
      </c>
      <c r="C13" s="54" t="s">
        <v>363</v>
      </c>
      <c r="D13" s="54" t="s">
        <v>364</v>
      </c>
      <c r="E13" s="54"/>
      <c r="F13" s="57" t="s">
        <v>365</v>
      </c>
    </row>
    <row r="14" spans="1:6" ht="16.5" x14ac:dyDescent="0.25">
      <c r="A14" s="55">
        <v>4</v>
      </c>
      <c r="B14" s="54" t="s">
        <v>344</v>
      </c>
      <c r="C14" s="54" t="s">
        <v>345</v>
      </c>
      <c r="D14" s="54" t="s">
        <v>346</v>
      </c>
      <c r="E14" s="54"/>
      <c r="F14" s="57" t="s">
        <v>347</v>
      </c>
    </row>
    <row r="15" spans="1:6" ht="16.5" x14ac:dyDescent="0.25">
      <c r="A15" s="55">
        <v>4</v>
      </c>
      <c r="B15" s="54" t="s">
        <v>348</v>
      </c>
      <c r="C15" s="54" t="s">
        <v>349</v>
      </c>
      <c r="D15" s="54" t="s">
        <v>350</v>
      </c>
      <c r="E15" s="54"/>
      <c r="F15" s="57" t="s">
        <v>351</v>
      </c>
    </row>
    <row r="16" spans="1:6" ht="16.5" x14ac:dyDescent="0.25">
      <c r="A16" s="55">
        <v>4</v>
      </c>
      <c r="B16" s="54" t="s">
        <v>352</v>
      </c>
      <c r="C16" s="54" t="s">
        <v>353</v>
      </c>
      <c r="D16" s="54" t="s">
        <v>337</v>
      </c>
      <c r="E16" s="58"/>
      <c r="F16" s="59" t="s">
        <v>354</v>
      </c>
    </row>
    <row r="17" spans="1:6" ht="16.5" x14ac:dyDescent="0.25">
      <c r="A17" s="55">
        <v>5</v>
      </c>
      <c r="B17" s="54" t="s">
        <v>362</v>
      </c>
      <c r="C17" s="54" t="s">
        <v>363</v>
      </c>
      <c r="D17" s="54" t="s">
        <v>364</v>
      </c>
      <c r="E17" s="54"/>
      <c r="F17" s="57" t="s">
        <v>365</v>
      </c>
    </row>
    <row r="18" spans="1:6" ht="16.5" x14ac:dyDescent="0.25">
      <c r="A18" s="55">
        <v>5</v>
      </c>
      <c r="B18" s="54" t="s">
        <v>344</v>
      </c>
      <c r="C18" s="54" t="s">
        <v>345</v>
      </c>
      <c r="D18" s="54" t="s">
        <v>346</v>
      </c>
      <c r="E18" s="54"/>
      <c r="F18" s="57" t="s">
        <v>347</v>
      </c>
    </row>
    <row r="19" spans="1:6" ht="16.5" x14ac:dyDescent="0.25">
      <c r="A19" s="55">
        <v>5</v>
      </c>
      <c r="B19" s="54" t="s">
        <v>348</v>
      </c>
      <c r="C19" s="54" t="s">
        <v>349</v>
      </c>
      <c r="D19" s="54" t="s">
        <v>350</v>
      </c>
      <c r="E19" s="54"/>
      <c r="F19" s="57" t="s">
        <v>351</v>
      </c>
    </row>
    <row r="20" spans="1:6" ht="16.5" x14ac:dyDescent="0.25">
      <c r="A20" s="55">
        <v>5</v>
      </c>
      <c r="B20" s="54" t="s">
        <v>352</v>
      </c>
      <c r="C20" s="54" t="s">
        <v>353</v>
      </c>
      <c r="D20" s="54" t="s">
        <v>337</v>
      </c>
      <c r="E20" s="58"/>
      <c r="F20" s="59" t="s">
        <v>354</v>
      </c>
    </row>
    <row r="21" spans="1:6" ht="16.5" x14ac:dyDescent="0.25">
      <c r="A21" s="55">
        <v>5</v>
      </c>
      <c r="B21" s="54" t="s">
        <v>355</v>
      </c>
      <c r="C21" s="54" t="s">
        <v>325</v>
      </c>
      <c r="D21" s="54" t="s">
        <v>356</v>
      </c>
      <c r="E21" s="54"/>
      <c r="F21" s="57" t="s">
        <v>357</v>
      </c>
    </row>
    <row r="22" spans="1:6" x14ac:dyDescent="0.25">
      <c r="A22" s="55">
        <v>6</v>
      </c>
      <c r="B22" s="54" t="s">
        <v>273</v>
      </c>
      <c r="C22" s="54" t="s">
        <v>273</v>
      </c>
      <c r="D22" s="54" t="s">
        <v>273</v>
      </c>
      <c r="E22" s="54" t="s">
        <v>273</v>
      </c>
      <c r="F22" s="54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61" t="s">
        <v>366</v>
      </c>
    </row>
    <row r="5" spans="1:2" x14ac:dyDescent="0.25">
      <c r="A5">
        <v>2</v>
      </c>
      <c r="B5" s="61" t="s">
        <v>367</v>
      </c>
    </row>
    <row r="6" spans="1:2" x14ac:dyDescent="0.25">
      <c r="A6">
        <v>3</v>
      </c>
      <c r="B6" s="62" t="s">
        <v>368</v>
      </c>
    </row>
    <row r="7" spans="1:2" x14ac:dyDescent="0.25">
      <c r="A7" s="63">
        <v>4</v>
      </c>
      <c r="B7" s="64" t="s">
        <v>369</v>
      </c>
    </row>
    <row r="8" spans="1:2" x14ac:dyDescent="0.25">
      <c r="A8" s="63">
        <v>5</v>
      </c>
      <c r="B8" s="61" t="s">
        <v>370</v>
      </c>
    </row>
    <row r="9" spans="1:2" x14ac:dyDescent="0.25">
      <c r="A9">
        <v>6</v>
      </c>
      <c r="B9" s="64" t="s">
        <v>369</v>
      </c>
    </row>
    <row r="10" spans="1:2" x14ac:dyDescent="0.25">
      <c r="A10">
        <v>7</v>
      </c>
      <c r="B10" s="64" t="s">
        <v>369</v>
      </c>
    </row>
    <row r="11" spans="1:2" x14ac:dyDescent="0.25">
      <c r="A11">
        <v>8</v>
      </c>
      <c r="B11" s="65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371</v>
      </c>
      <c r="C4" t="s">
        <v>372</v>
      </c>
      <c r="D4" s="66">
        <v>44036</v>
      </c>
    </row>
    <row r="5" spans="1:5" x14ac:dyDescent="0.25">
      <c r="A5">
        <v>2</v>
      </c>
      <c r="B5" t="s">
        <v>273</v>
      </c>
      <c r="C5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4" customFormat="1" ht="16.5" x14ac:dyDescent="0.3">
      <c r="A4" s="13">
        <v>1</v>
      </c>
      <c r="B4" s="18" t="s">
        <v>273</v>
      </c>
      <c r="C4" s="18" t="s">
        <v>273</v>
      </c>
      <c r="D4" s="18" t="s">
        <v>273</v>
      </c>
      <c r="E4" s="10" t="s">
        <v>274</v>
      </c>
      <c r="F4" s="4"/>
    </row>
    <row r="5" spans="1:6" s="34" customFormat="1" ht="16.5" x14ac:dyDescent="0.3">
      <c r="A5" s="13">
        <v>1</v>
      </c>
      <c r="B5" s="18" t="s">
        <v>273</v>
      </c>
      <c r="C5" s="18" t="s">
        <v>273</v>
      </c>
      <c r="D5" s="18" t="s">
        <v>273</v>
      </c>
      <c r="E5" s="10" t="s">
        <v>275</v>
      </c>
      <c r="F5" s="4"/>
    </row>
    <row r="6" spans="1:6" s="34" customFormat="1" ht="16.5" x14ac:dyDescent="0.3">
      <c r="A6" s="13">
        <v>1</v>
      </c>
      <c r="B6" s="18" t="s">
        <v>273</v>
      </c>
      <c r="C6" s="18" t="s">
        <v>273</v>
      </c>
      <c r="D6" s="18" t="s">
        <v>273</v>
      </c>
      <c r="E6" s="10" t="s">
        <v>276</v>
      </c>
      <c r="F6" s="4"/>
    </row>
    <row r="7" spans="1:6" s="34" customFormat="1" ht="16.5" x14ac:dyDescent="0.3">
      <c r="A7" s="13">
        <v>1</v>
      </c>
      <c r="B7" s="18" t="s">
        <v>273</v>
      </c>
      <c r="C7" s="18" t="s">
        <v>273</v>
      </c>
      <c r="D7" s="18" t="s">
        <v>273</v>
      </c>
      <c r="E7" s="10" t="s">
        <v>277</v>
      </c>
      <c r="F7" s="4"/>
    </row>
    <row r="8" spans="1:6" s="34" customFormat="1" ht="49.5" x14ac:dyDescent="0.3">
      <c r="A8" s="13">
        <v>2</v>
      </c>
      <c r="B8" s="37" t="s">
        <v>278</v>
      </c>
      <c r="C8" s="37" t="s">
        <v>279</v>
      </c>
      <c r="D8" s="37" t="s">
        <v>216</v>
      </c>
      <c r="E8" s="38" t="s">
        <v>217</v>
      </c>
      <c r="F8" s="39" t="s">
        <v>218</v>
      </c>
    </row>
    <row r="9" spans="1:6" s="34" customFormat="1" ht="16.5" x14ac:dyDescent="0.3">
      <c r="A9" s="13">
        <v>3</v>
      </c>
      <c r="B9" s="18" t="s">
        <v>273</v>
      </c>
      <c r="C9" s="18" t="s">
        <v>273</v>
      </c>
      <c r="D9" s="18" t="s">
        <v>273</v>
      </c>
      <c r="E9" s="40" t="s">
        <v>280</v>
      </c>
      <c r="F9" s="32"/>
    </row>
    <row r="10" spans="1:6" s="34" customFormat="1" ht="16.5" x14ac:dyDescent="0.3">
      <c r="A10" s="13">
        <v>4</v>
      </c>
      <c r="B10" s="41" t="s">
        <v>281</v>
      </c>
      <c r="C10" s="41" t="s">
        <v>282</v>
      </c>
      <c r="D10" s="41" t="s">
        <v>283</v>
      </c>
      <c r="E10" s="41" t="s">
        <v>284</v>
      </c>
      <c r="F10" s="32"/>
    </row>
    <row r="11" spans="1:6" s="34" customFormat="1" ht="16.5" x14ac:dyDescent="0.3">
      <c r="A11" s="13">
        <v>4</v>
      </c>
      <c r="B11" s="41" t="s">
        <v>285</v>
      </c>
      <c r="C11" s="41" t="s">
        <v>286</v>
      </c>
      <c r="D11" s="41" t="s">
        <v>287</v>
      </c>
      <c r="E11" s="41" t="s">
        <v>288</v>
      </c>
      <c r="F11" s="32"/>
    </row>
    <row r="12" spans="1:6" s="34" customFormat="1" ht="16.5" x14ac:dyDescent="0.3">
      <c r="A12" s="13">
        <v>4</v>
      </c>
      <c r="B12" s="37" t="s">
        <v>289</v>
      </c>
      <c r="C12" s="37" t="s">
        <v>290</v>
      </c>
      <c r="D12" s="37" t="s">
        <v>291</v>
      </c>
      <c r="E12" s="41" t="s">
        <v>292</v>
      </c>
      <c r="F12" s="32"/>
    </row>
    <row r="13" spans="1:6" s="34" customFormat="1" ht="16.5" x14ac:dyDescent="0.3">
      <c r="A13" s="13">
        <v>4</v>
      </c>
      <c r="B13" s="41" t="s">
        <v>293</v>
      </c>
      <c r="C13" s="41" t="s">
        <v>294</v>
      </c>
      <c r="D13" s="37"/>
      <c r="E13" s="41" t="s">
        <v>295</v>
      </c>
      <c r="F13" s="42"/>
    </row>
    <row r="14" spans="1:6" s="34" customFormat="1" ht="16.5" x14ac:dyDescent="0.3">
      <c r="A14" s="13">
        <v>4</v>
      </c>
      <c r="B14" s="37" t="s">
        <v>296</v>
      </c>
      <c r="C14" s="37" t="s">
        <v>297</v>
      </c>
      <c r="D14" s="37"/>
      <c r="E14" s="41" t="s">
        <v>298</v>
      </c>
      <c r="F14" s="32"/>
    </row>
    <row r="15" spans="1:6" s="34" customFormat="1" ht="16.5" x14ac:dyDescent="0.3">
      <c r="A15" s="13">
        <v>4</v>
      </c>
      <c r="B15" s="43" t="s">
        <v>230</v>
      </c>
      <c r="C15" s="43" t="s">
        <v>231</v>
      </c>
      <c r="D15" s="43" t="s">
        <v>232</v>
      </c>
      <c r="E15" s="41" t="s">
        <v>233</v>
      </c>
      <c r="F15" s="32"/>
    </row>
    <row r="16" spans="1:6" s="34" customFormat="1" ht="16.5" x14ac:dyDescent="0.3">
      <c r="A16" s="13">
        <v>5</v>
      </c>
      <c r="B16" s="32" t="s">
        <v>241</v>
      </c>
      <c r="C16" s="32" t="s">
        <v>242</v>
      </c>
      <c r="D16" s="32"/>
      <c r="E16" s="32" t="s">
        <v>243</v>
      </c>
      <c r="F16" s="44" t="s">
        <v>244</v>
      </c>
    </row>
    <row r="17" spans="1:6" s="34" customFormat="1" ht="180" x14ac:dyDescent="0.3">
      <c r="A17" s="13">
        <v>6</v>
      </c>
      <c r="B17" s="18" t="s">
        <v>273</v>
      </c>
      <c r="C17" s="18" t="s">
        <v>273</v>
      </c>
      <c r="D17" s="18" t="s">
        <v>273</v>
      </c>
      <c r="E17" s="45" t="s">
        <v>299</v>
      </c>
      <c r="F17" s="42"/>
    </row>
    <row r="18" spans="1:6" s="34" customFormat="1" ht="16.5" x14ac:dyDescent="0.3">
      <c r="A18" s="13">
        <v>7</v>
      </c>
      <c r="B18" s="18" t="s">
        <v>273</v>
      </c>
      <c r="C18" s="18" t="s">
        <v>273</v>
      </c>
      <c r="D18" s="18" t="s">
        <v>273</v>
      </c>
      <c r="E18" s="46" t="s">
        <v>263</v>
      </c>
      <c r="F18" s="32"/>
    </row>
    <row r="19" spans="1:6" s="34" customFormat="1" ht="16.5" x14ac:dyDescent="0.3">
      <c r="A19" s="13">
        <v>7</v>
      </c>
      <c r="B19" s="18" t="s">
        <v>273</v>
      </c>
      <c r="C19" s="18" t="s">
        <v>273</v>
      </c>
      <c r="D19" s="18" t="s">
        <v>273</v>
      </c>
      <c r="E19" s="46" t="s">
        <v>300</v>
      </c>
      <c r="F19" s="32"/>
    </row>
    <row r="20" spans="1:6" s="34" customFormat="1" ht="16.5" x14ac:dyDescent="0.3">
      <c r="A20" s="13">
        <v>8</v>
      </c>
      <c r="B20" s="18" t="s">
        <v>273</v>
      </c>
      <c r="C20" s="18" t="s">
        <v>273</v>
      </c>
      <c r="D20" s="18" t="s">
        <v>273</v>
      </c>
      <c r="E20" s="47" t="s">
        <v>301</v>
      </c>
      <c r="F20" s="32"/>
    </row>
    <row r="21" spans="1:6" s="34" customFormat="1" ht="16.5" x14ac:dyDescent="0.3">
      <c r="A21" s="13">
        <v>8</v>
      </c>
      <c r="B21" s="18" t="s">
        <v>273</v>
      </c>
      <c r="C21" s="18" t="s">
        <v>273</v>
      </c>
      <c r="D21" s="18" t="s">
        <v>273</v>
      </c>
      <c r="E21" s="47" t="s">
        <v>302</v>
      </c>
      <c r="F21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4" customFormat="1" ht="16.5" x14ac:dyDescent="0.3">
      <c r="A4" s="13">
        <v>1</v>
      </c>
      <c r="B4" s="18" t="s">
        <v>273</v>
      </c>
      <c r="C4" s="18" t="s">
        <v>273</v>
      </c>
      <c r="D4" s="18" t="s">
        <v>273</v>
      </c>
      <c r="E4" s="48" t="s">
        <v>274</v>
      </c>
      <c r="F4" s="4"/>
    </row>
    <row r="5" spans="1:6" s="34" customFormat="1" ht="16.5" x14ac:dyDescent="0.3">
      <c r="A5" s="13">
        <v>1</v>
      </c>
      <c r="B5" s="18" t="s">
        <v>273</v>
      </c>
      <c r="C5" s="18" t="s">
        <v>273</v>
      </c>
      <c r="D5" s="18" t="s">
        <v>273</v>
      </c>
      <c r="E5" s="48" t="s">
        <v>275</v>
      </c>
      <c r="F5" s="4"/>
    </row>
    <row r="6" spans="1:6" s="34" customFormat="1" ht="16.5" x14ac:dyDescent="0.3">
      <c r="A6" s="13">
        <v>1</v>
      </c>
      <c r="B6" s="18" t="s">
        <v>273</v>
      </c>
      <c r="C6" s="18" t="s">
        <v>273</v>
      </c>
      <c r="D6" s="18" t="s">
        <v>273</v>
      </c>
      <c r="E6" s="48" t="s">
        <v>276</v>
      </c>
      <c r="F6" s="4"/>
    </row>
    <row r="7" spans="1:6" s="34" customFormat="1" ht="16.5" x14ac:dyDescent="0.3">
      <c r="A7" s="13">
        <v>1</v>
      </c>
      <c r="B7" s="18" t="s">
        <v>273</v>
      </c>
      <c r="C7" s="18" t="s">
        <v>273</v>
      </c>
      <c r="D7" s="18" t="s">
        <v>273</v>
      </c>
      <c r="E7" s="48" t="s">
        <v>277</v>
      </c>
      <c r="F7" s="4"/>
    </row>
    <row r="8" spans="1:6" s="34" customFormat="1" ht="16.5" x14ac:dyDescent="0.3">
      <c r="A8" s="13">
        <v>2</v>
      </c>
      <c r="B8" s="18" t="s">
        <v>273</v>
      </c>
      <c r="C8" s="18" t="s">
        <v>273</v>
      </c>
      <c r="D8" s="18" t="s">
        <v>273</v>
      </c>
      <c r="E8" s="48" t="s">
        <v>273</v>
      </c>
      <c r="F8" s="4"/>
    </row>
    <row r="9" spans="1:6" s="34" customFormat="1" ht="27" x14ac:dyDescent="0.3">
      <c r="A9" s="13">
        <v>2</v>
      </c>
      <c r="B9" s="49" t="s">
        <v>278</v>
      </c>
      <c r="C9" s="49" t="s">
        <v>279</v>
      </c>
      <c r="D9" s="49" t="s">
        <v>216</v>
      </c>
      <c r="E9" s="50" t="s">
        <v>217</v>
      </c>
      <c r="F9" s="4" t="s">
        <v>218</v>
      </c>
    </row>
    <row r="10" spans="1:6" s="34" customFormat="1" ht="16.5" x14ac:dyDescent="0.3">
      <c r="A10" s="13">
        <v>2</v>
      </c>
      <c r="B10" s="51" t="s">
        <v>303</v>
      </c>
      <c r="C10" s="51" t="s">
        <v>304</v>
      </c>
      <c r="D10" s="51" t="s">
        <v>305</v>
      </c>
      <c r="E10" s="50" t="s">
        <v>273</v>
      </c>
      <c r="F10" s="4"/>
    </row>
    <row r="11" spans="1:6" s="34" customFormat="1" ht="16.5" x14ac:dyDescent="0.3">
      <c r="A11" s="13">
        <v>2</v>
      </c>
      <c r="B11" s="18" t="s">
        <v>273</v>
      </c>
      <c r="C11" s="18" t="s">
        <v>273</v>
      </c>
      <c r="D11" s="18" t="s">
        <v>273</v>
      </c>
      <c r="E11" s="51" t="s">
        <v>306</v>
      </c>
      <c r="F11" s="4"/>
    </row>
    <row r="12" spans="1:6" s="34" customFormat="1" ht="33" x14ac:dyDescent="0.3">
      <c r="A12" s="13">
        <v>3</v>
      </c>
      <c r="B12" s="18" t="s">
        <v>273</v>
      </c>
      <c r="C12" s="18" t="s">
        <v>273</v>
      </c>
      <c r="D12" s="18" t="s">
        <v>273</v>
      </c>
      <c r="E12" s="23" t="s">
        <v>307</v>
      </c>
      <c r="F12" s="32"/>
    </row>
    <row r="13" spans="1:6" s="34" customFormat="1" ht="33" x14ac:dyDescent="0.3">
      <c r="A13" s="13">
        <v>3</v>
      </c>
      <c r="B13" s="18" t="s">
        <v>273</v>
      </c>
      <c r="C13" s="18" t="s">
        <v>273</v>
      </c>
      <c r="D13" s="18" t="s">
        <v>273</v>
      </c>
      <c r="E13" s="23" t="s">
        <v>308</v>
      </c>
      <c r="F13" s="32"/>
    </row>
    <row r="14" spans="1:6" s="34" customFormat="1" ht="33" x14ac:dyDescent="0.3">
      <c r="A14" s="13">
        <v>3</v>
      </c>
      <c r="B14" s="18" t="s">
        <v>273</v>
      </c>
      <c r="C14" s="18" t="s">
        <v>273</v>
      </c>
      <c r="D14" s="18" t="s">
        <v>273</v>
      </c>
      <c r="E14" s="23" t="s">
        <v>225</v>
      </c>
      <c r="F14" s="32"/>
    </row>
    <row r="15" spans="1:6" s="34" customFormat="1" ht="16.5" x14ac:dyDescent="0.3">
      <c r="A15" s="13">
        <v>3</v>
      </c>
      <c r="B15" s="23" t="s">
        <v>309</v>
      </c>
      <c r="C15" s="23" t="s">
        <v>310</v>
      </c>
      <c r="D15" s="32"/>
      <c r="E15" s="32" t="s">
        <v>273</v>
      </c>
      <c r="F15" s="52"/>
    </row>
    <row r="16" spans="1:6" s="34" customFormat="1" ht="16.5" x14ac:dyDescent="0.3">
      <c r="A16" s="13">
        <v>4</v>
      </c>
      <c r="B16" s="53" t="s">
        <v>281</v>
      </c>
      <c r="C16" s="53" t="s">
        <v>282</v>
      </c>
      <c r="D16" s="53" t="s">
        <v>283</v>
      </c>
      <c r="E16" s="32" t="s">
        <v>284</v>
      </c>
      <c r="F16" s="32"/>
    </row>
    <row r="17" spans="1:6" s="34" customFormat="1" ht="16.5" x14ac:dyDescent="0.3">
      <c r="A17" s="4">
        <v>4</v>
      </c>
      <c r="B17" s="47" t="s">
        <v>289</v>
      </c>
      <c r="C17" s="47" t="s">
        <v>290</v>
      </c>
      <c r="D17" s="47" t="s">
        <v>291</v>
      </c>
      <c r="E17" s="32" t="s">
        <v>292</v>
      </c>
      <c r="F17" s="32"/>
    </row>
    <row r="18" spans="1:6" s="34" customFormat="1" ht="16.5" x14ac:dyDescent="0.3">
      <c r="A18" s="4">
        <v>4</v>
      </c>
      <c r="B18" s="18" t="s">
        <v>273</v>
      </c>
      <c r="C18" s="18" t="s">
        <v>273</v>
      </c>
      <c r="D18" s="18" t="s">
        <v>273</v>
      </c>
      <c r="E18" s="32" t="s">
        <v>311</v>
      </c>
      <c r="F18" s="32"/>
    </row>
    <row r="19" spans="1:6" s="34" customFormat="1" ht="16.5" x14ac:dyDescent="0.3">
      <c r="A19" s="4">
        <v>5</v>
      </c>
      <c r="B19" s="32" t="s">
        <v>241</v>
      </c>
      <c r="C19" s="32" t="s">
        <v>242</v>
      </c>
      <c r="D19" s="18" t="s">
        <v>273</v>
      </c>
      <c r="E19" s="32" t="s">
        <v>243</v>
      </c>
      <c r="F19" s="44" t="s">
        <v>244</v>
      </c>
    </row>
    <row r="20" spans="1:6" s="34" customFormat="1" ht="16.5" x14ac:dyDescent="0.3">
      <c r="A20" s="4">
        <v>6</v>
      </c>
      <c r="B20" s="18" t="s">
        <v>273</v>
      </c>
      <c r="C20" s="18" t="s">
        <v>273</v>
      </c>
      <c r="D20" s="18" t="s">
        <v>273</v>
      </c>
      <c r="E20" s="32" t="s">
        <v>299</v>
      </c>
      <c r="F20" s="32"/>
    </row>
    <row r="21" spans="1:6" s="34" customFormat="1" ht="16.5" x14ac:dyDescent="0.3">
      <c r="A21" s="4">
        <v>7</v>
      </c>
      <c r="B21" s="18" t="s">
        <v>273</v>
      </c>
      <c r="C21" s="18" t="s">
        <v>273</v>
      </c>
      <c r="D21" s="18" t="s">
        <v>273</v>
      </c>
      <c r="E21" s="46" t="s">
        <v>263</v>
      </c>
      <c r="F21" s="32"/>
    </row>
    <row r="22" spans="1:6" s="34" customFormat="1" ht="16.5" x14ac:dyDescent="0.3">
      <c r="A22" s="4">
        <v>7</v>
      </c>
      <c r="B22" s="18" t="s">
        <v>273</v>
      </c>
      <c r="C22" s="18" t="s">
        <v>273</v>
      </c>
      <c r="D22" s="18" t="s">
        <v>273</v>
      </c>
      <c r="E22" s="46" t="s">
        <v>300</v>
      </c>
      <c r="F22" s="32"/>
    </row>
    <row r="23" spans="1:6" s="34" customFormat="1" ht="16.5" x14ac:dyDescent="0.3">
      <c r="A23" s="4">
        <v>8</v>
      </c>
      <c r="B23" s="18" t="s">
        <v>273</v>
      </c>
      <c r="C23" s="18" t="s">
        <v>273</v>
      </c>
      <c r="D23" s="18" t="s">
        <v>273</v>
      </c>
      <c r="E23" s="47" t="s">
        <v>301</v>
      </c>
      <c r="F23" s="32"/>
    </row>
    <row r="24" spans="1:6" s="34" customFormat="1" ht="16.5" x14ac:dyDescent="0.3">
      <c r="A24" s="4">
        <v>8</v>
      </c>
      <c r="B24" s="18" t="s">
        <v>273</v>
      </c>
      <c r="C24" s="18" t="s">
        <v>273</v>
      </c>
      <c r="D24" s="18" t="s">
        <v>273</v>
      </c>
      <c r="E24" s="47" t="s">
        <v>302</v>
      </c>
      <c r="F24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4">
        <v>1</v>
      </c>
      <c r="B4" s="54" t="s">
        <v>273</v>
      </c>
      <c r="C4" s="54" t="s">
        <v>273</v>
      </c>
      <c r="D4" s="54" t="s">
        <v>273</v>
      </c>
      <c r="E4" s="54" t="s">
        <v>273</v>
      </c>
    </row>
    <row r="5" spans="1:6" x14ac:dyDescent="0.25">
      <c r="A5" s="54">
        <v>2</v>
      </c>
      <c r="B5" s="55" t="s">
        <v>312</v>
      </c>
      <c r="C5" s="55" t="s">
        <v>313</v>
      </c>
      <c r="D5" s="55" t="s">
        <v>314</v>
      </c>
      <c r="E5" s="55" t="s">
        <v>274</v>
      </c>
    </row>
    <row r="6" spans="1:6" x14ac:dyDescent="0.25">
      <c r="A6" s="54">
        <v>2</v>
      </c>
      <c r="B6" s="55" t="s">
        <v>315</v>
      </c>
      <c r="C6" s="55" t="s">
        <v>316</v>
      </c>
      <c r="D6" s="55" t="s">
        <v>317</v>
      </c>
      <c r="E6" s="55" t="s">
        <v>318</v>
      </c>
    </row>
    <row r="7" spans="1:6" x14ac:dyDescent="0.25">
      <c r="A7" s="54">
        <v>2</v>
      </c>
      <c r="B7" s="54" t="s">
        <v>319</v>
      </c>
      <c r="C7" s="54" t="s">
        <v>320</v>
      </c>
      <c r="D7" s="54" t="s">
        <v>321</v>
      </c>
      <c r="E7" s="56" t="s">
        <v>322</v>
      </c>
    </row>
    <row r="8" spans="1:6" x14ac:dyDescent="0.25">
      <c r="A8" s="54">
        <v>2</v>
      </c>
      <c r="B8" s="54" t="s">
        <v>323</v>
      </c>
      <c r="C8" s="54" t="s">
        <v>324</v>
      </c>
      <c r="D8" s="54" t="s">
        <v>325</v>
      </c>
      <c r="E8" s="56" t="s">
        <v>326</v>
      </c>
    </row>
    <row r="9" spans="1:6" x14ac:dyDescent="0.25">
      <c r="A9" s="54">
        <v>2</v>
      </c>
      <c r="B9" s="54" t="s">
        <v>327</v>
      </c>
      <c r="C9" s="54" t="s">
        <v>328</v>
      </c>
      <c r="D9" s="54"/>
      <c r="E9" s="56" t="s">
        <v>292</v>
      </c>
    </row>
    <row r="10" spans="1:6" x14ac:dyDescent="0.25">
      <c r="A10" s="54">
        <v>3</v>
      </c>
      <c r="B10" s="54" t="s">
        <v>273</v>
      </c>
      <c r="C10" s="54" t="s">
        <v>273</v>
      </c>
      <c r="D10" s="54" t="s">
        <v>273</v>
      </c>
      <c r="E10" s="54" t="s">
        <v>273</v>
      </c>
    </row>
    <row r="11" spans="1:6" x14ac:dyDescent="0.25">
      <c r="A11" s="54">
        <v>4</v>
      </c>
      <c r="B11" s="54" t="s">
        <v>329</v>
      </c>
      <c r="C11" s="54" t="s">
        <v>330</v>
      </c>
      <c r="D11" s="54" t="s">
        <v>331</v>
      </c>
      <c r="E11" s="56" t="s">
        <v>332</v>
      </c>
    </row>
    <row r="12" spans="1:6" x14ac:dyDescent="0.25">
      <c r="A12" s="54">
        <v>5</v>
      </c>
      <c r="B12" s="54" t="s">
        <v>312</v>
      </c>
      <c r="C12" s="54" t="s">
        <v>313</v>
      </c>
      <c r="D12" s="54" t="s">
        <v>314</v>
      </c>
      <c r="E12" s="56" t="s">
        <v>263</v>
      </c>
    </row>
    <row r="13" spans="1:6" x14ac:dyDescent="0.25">
      <c r="A13" s="54">
        <v>5</v>
      </c>
      <c r="B13" s="54" t="s">
        <v>333</v>
      </c>
      <c r="C13" s="54" t="s">
        <v>334</v>
      </c>
      <c r="D13" s="54" t="s">
        <v>335</v>
      </c>
      <c r="E13" s="56" t="s">
        <v>300</v>
      </c>
    </row>
    <row r="14" spans="1:6" x14ac:dyDescent="0.25">
      <c r="A14" s="54">
        <v>5</v>
      </c>
      <c r="B14" s="54" t="s">
        <v>336</v>
      </c>
      <c r="C14" s="54" t="s">
        <v>337</v>
      </c>
      <c r="D14" s="54" t="s">
        <v>338</v>
      </c>
      <c r="E14" s="56" t="s">
        <v>339</v>
      </c>
    </row>
    <row r="15" spans="1:6" x14ac:dyDescent="0.25">
      <c r="A15" s="55">
        <v>6</v>
      </c>
      <c r="B15" s="54" t="s">
        <v>273</v>
      </c>
      <c r="C15" s="54" t="s">
        <v>273</v>
      </c>
      <c r="D15" s="54" t="s">
        <v>273</v>
      </c>
      <c r="E15" s="5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2021-02-05T17:46:26Z</dcterms:created>
  <dcterms:modified xsi:type="dcterms:W3CDTF">2021-02-05T18:14:16Z</dcterms:modified>
</cp:coreProperties>
</file>