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9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  <sheet name="Hoja1" sheetId="9" r:id="rId9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calcChain.xml><?xml version="1.0" encoding="utf-8"?>
<calcChain xmlns="http://schemas.openxmlformats.org/spreadsheetml/2006/main">
  <c r="AB9" i="1"/>
  <c r="AB10"/>
  <c r="AB11"/>
  <c r="AA9"/>
  <c r="AA10"/>
  <c r="AA11"/>
  <c r="T11"/>
  <c r="T10"/>
  <c r="T9"/>
  <c r="T8"/>
  <c r="AB8" l="1"/>
  <c r="AA8" l="1"/>
</calcChain>
</file>

<file path=xl/sharedStrings.xml><?xml version="1.0" encoding="utf-8"?>
<sst xmlns="http://schemas.openxmlformats.org/spreadsheetml/2006/main" count="402" uniqueCount="254">
  <si>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</si>
  <si>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</si>
  <si>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</si>
  <si>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</si>
  <si>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</si>
  <si>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</si>
  <si>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</si>
  <si>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</si>
  <si>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</si>
  <si>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</si>
  <si>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</si>
  <si>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</si>
  <si>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</si>
  <si>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</si>
  <si>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</si>
  <si>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</si>
  <si>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</si>
  <si>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</si>
  <si>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</si>
  <si>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</si>
  <si>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</si>
  <si>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</si>
  <si>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</si>
  <si>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</si>
  <si>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</si>
  <si>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</si>
  <si>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</si>
  <si>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</si>
  <si>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</si>
  <si>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</si>
  <si>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</si>
  <si>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</si>
  <si>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</si>
  <si>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</si>
  <si>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</si>
  <si>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</si>
  <si>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</si>
  <si>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</si>
  <si>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</si>
  <si>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</si>
  <si>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</si>
  <si>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</si>
  <si>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</si>
  <si>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</si>
  <si>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</si>
  <si>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</si>
  <si>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</si>
  <si>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</si>
  <si>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</si>
  <si>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</si>
  <si>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</si>
  <si>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</si>
  <si>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</si>
  <si>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</si>
  <si>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</si>
  <si>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</si>
  <si>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</si>
  <si>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</si>
  <si>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</si>
  <si>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</si>
  <si>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</si>
  <si>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</si>
  <si>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</si>
  <si>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</si>
  <si>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</si>
  <si>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</si>
  <si>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</si>
  <si>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</si>
  <si>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</si>
  <si>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</si>
  <si>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</si>
  <si>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</si>
  <si>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</si>
  <si>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</si>
  <si>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</si>
  <si>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</si>
  <si>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</si>
  <si>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</si>
  <si>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</si>
  <si>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</si>
  <si>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</si>
  <si>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</si>
  <si>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</si>
  <si>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</si>
  <si>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</si>
  <si>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</si>
  <si>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</si>
  <si>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</si>
  <si>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</si>
  <si>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</si>
  <si>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</si>
  <si>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</si>
  <si>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</si>
  <si>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</si>
  <si>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</si>
  <si>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</si>
  <si>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</si>
  <si>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</si>
  <si>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</si>
  <si>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</si>
  <si>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</si>
  <si>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</si>
  <si>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</si>
  <si>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</si>
  <si>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</si>
  <si>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</si>
  <si>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</si>
  <si>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</si>
  <si>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</si>
  <si>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</si>
  <si>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</si>
  <si>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</si>
  <si>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</si>
  <si>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</si>
  <si>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</si>
  <si>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</si>
  <si>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</si>
  <si>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</si>
  <si>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</si>
  <si>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</si>
  <si>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</si>
  <si>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</si>
  <si>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</si>
  <si>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</si>
  <si>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</si>
  <si>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</si>
  <si>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</si>
  <si>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</si>
  <si>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</si>
  <si>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</si>
  <si>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</si>
  <si>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</si>
  <si>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</si>
  <si>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</si>
  <si>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</si>
  <si>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</si>
  <si>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</si>
  <si>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</si>
  <si>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</si>
  <si>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</si>
  <si>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</si>
  <si>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</si>
  <si>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</si>
  <si>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</si>
  <si>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</si>
  <si>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</si>
  <si>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</si>
  <si>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</si>
  <si>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</si>
  <si>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JUMAPA</t>
  </si>
  <si>
    <t>DIRECCION DE SUPERVISION  Y CONTROL DE OBRA</t>
  </si>
  <si>
    <t>MX</t>
  </si>
  <si>
    <t>ESTIMACIONES</t>
  </si>
  <si>
    <t>PROPIOS</t>
  </si>
  <si>
    <t>SUPERVISION INTERNA</t>
  </si>
  <si>
    <t>DIRECCION DE SUPERVISION Y CONTROL DE OBRA</t>
  </si>
  <si>
    <t>CELAYA, GTO</t>
  </si>
  <si>
    <t>EVITAR LA ZONA DONDE SE LLEVARAN A CABO LOS TRABAJOS Y RESPETAR LOS SEÑALAMIENTOS</t>
  </si>
  <si>
    <t>n/a</t>
  </si>
  <si>
    <t>LTAIPG26F1_XXVIIIA   ADJUDICACIONES DIRECTAS</t>
  </si>
  <si>
    <t>ninguna</t>
  </si>
  <si>
    <t>Luis Fernando</t>
  </si>
  <si>
    <t>Aguilar</t>
  </si>
  <si>
    <t>Lucarju del Bajío, S.A. de C.V.</t>
  </si>
  <si>
    <t>Hernandez</t>
  </si>
  <si>
    <t>Antonio</t>
  </si>
  <si>
    <t xml:space="preserve">Rocha </t>
  </si>
  <si>
    <t>Mireles</t>
  </si>
  <si>
    <t>LEY DE OBRAS PUBLICAS Y SERVICIOS RELACIONADOS CON LAS MISMA PARA EL ESTADO  Y LOS MUNICIPIOS DE GUANAJUATO</t>
  </si>
  <si>
    <t>Arredondo</t>
  </si>
  <si>
    <t>LBA 081103 2X5</t>
  </si>
  <si>
    <t>JUMAPA-CELAYA-OP-2020-003</t>
  </si>
  <si>
    <t>JUMAPA-CELAYA-OP-2020-004</t>
  </si>
  <si>
    <t>JUMAPA-CELAYA-OP-2020-005</t>
  </si>
  <si>
    <t>JUMAPA-CELAYA-OP-2020-006</t>
  </si>
  <si>
    <t>"REVESTIMIENTO DE CANAL LABRADORES 4TA ETAPA, TRAMO: DE LA CALLE LUIS NIETO A LA CALLE SEVERO CASTILLO, (CADENAMIENTO 0+768.19 AL CADENAMIENTO 1+093.40) COLONIA GOBERNADORES Y SANTA RITA SUR"</t>
  </si>
  <si>
    <t xml:space="preserve">“COLECTOR CALQUETZANI ETAPA II”, </t>
  </si>
  <si>
    <t>EQUIPAMIENTO ELECTROMECÁNICO DEL CÁRCAMO DE EXCEDENCIAS Y LINEA DE CONDUCCIÓN PARA LA SEGUNDA FRACCIÓN DE CRESPO</t>
  </si>
  <si>
    <t>BARDAS PERIMETRALES PARA EL CARCAMO INDUSTRIAL 3</t>
  </si>
  <si>
    <t>CONTRUCTORA ACERCA, S.A. DE C.V.</t>
  </si>
  <si>
    <t xml:space="preserve">“ALBA Y MACHUCA CONSTRUCCIONES, S.A. DE C.V.”, </t>
  </si>
  <si>
    <t>ROCHA INGNIERÍA, SOPORTE Y CONSTRUCCIÓN, S.A. DE C.V.</t>
  </si>
  <si>
    <t>IVAN DE LA CRUZ</t>
  </si>
  <si>
    <t>CERVANTES</t>
  </si>
  <si>
    <t>EROSA</t>
  </si>
  <si>
    <t>JAIME</t>
  </si>
  <si>
    <t xml:space="preserve">RAMIREZ </t>
  </si>
  <si>
    <t>ALBA</t>
  </si>
  <si>
    <t>ANTONIO</t>
  </si>
  <si>
    <t>ROCHA</t>
  </si>
  <si>
    <t>MIRELES</t>
  </si>
  <si>
    <t>consturctora acerca, sa de cv</t>
  </si>
  <si>
    <t>ivan de la cruz</t>
  </si>
  <si>
    <t>cervantes</t>
  </si>
  <si>
    <t>erosa</t>
  </si>
  <si>
    <t>marta alicia</t>
  </si>
  <si>
    <t xml:space="preserve">arana </t>
  </si>
  <si>
    <t>Gutierrez</t>
  </si>
  <si>
    <t>Alba y Machuca Construcciones, SA de CV</t>
  </si>
  <si>
    <t xml:space="preserve">Jaime </t>
  </si>
  <si>
    <t xml:space="preserve">Ramírez </t>
  </si>
  <si>
    <t>Alba</t>
  </si>
  <si>
    <t>Medrano Construcciones, SA de CV</t>
  </si>
  <si>
    <t>Medrano</t>
  </si>
  <si>
    <t>Medina</t>
  </si>
  <si>
    <t>Luis Angel</t>
  </si>
  <si>
    <t>Almanza</t>
  </si>
  <si>
    <t>Franco</t>
  </si>
  <si>
    <t>Mabec Construcción y Desarrollo, SA de CV</t>
  </si>
  <si>
    <t>Los Pepez, SA de CV</t>
  </si>
  <si>
    <t xml:space="preserve">Pedro </t>
  </si>
  <si>
    <t>Pérez</t>
  </si>
  <si>
    <t xml:space="preserve">Erendira </t>
  </si>
  <si>
    <t>Guerrero</t>
  </si>
  <si>
    <t>Victor Manuel</t>
  </si>
  <si>
    <t>Robles</t>
  </si>
  <si>
    <t>Cuevas</t>
  </si>
  <si>
    <t xml:space="preserve">Francisco </t>
  </si>
  <si>
    <t>Gonzalez</t>
  </si>
  <si>
    <t>Vega</t>
  </si>
  <si>
    <t>Juan Daniel</t>
  </si>
  <si>
    <t>Prieto</t>
  </si>
  <si>
    <t>Delgado</t>
  </si>
  <si>
    <t>Kali+Gm, SA de CV</t>
  </si>
  <si>
    <t>Gaston</t>
  </si>
  <si>
    <t xml:space="preserve">Maubert </t>
  </si>
  <si>
    <t>Rocha Ingenieria, Soporte y Construcción, SA de CV</t>
  </si>
  <si>
    <t>Marco</t>
  </si>
  <si>
    <t>Sosol</t>
  </si>
  <si>
    <t>Vortice Ingenieria, SA de CV</t>
  </si>
  <si>
    <t>Torre Maquinaria, SA de CV</t>
  </si>
  <si>
    <t>INTEGRADORA DE EQUIPOS DE BOMBEO, S. DE R.L. DE C.V.</t>
  </si>
  <si>
    <t>ROCHA INGENIERIA, SOPORTE Y CONSTRUCCIÓN, S.A DE C.V.</t>
  </si>
  <si>
    <t>BOMBAS Y MAQUINARIA SUAREZ, S.A DE C.V.</t>
  </si>
  <si>
    <t>Fernando</t>
  </si>
  <si>
    <t>Vera</t>
  </si>
  <si>
    <t xml:space="preserve">Luis </t>
  </si>
  <si>
    <t>Torres</t>
  </si>
  <si>
    <t xml:space="preserve">Federico </t>
  </si>
  <si>
    <t>Guzman</t>
  </si>
  <si>
    <t>Leopoldo</t>
  </si>
  <si>
    <t>Larragoiti</t>
  </si>
  <si>
    <t>CAC980416T52</t>
  </si>
  <si>
    <t>AMC051219ST0</t>
  </si>
  <si>
    <t>RIS080225NH4</t>
  </si>
  <si>
    <t>CAC 980416 T52</t>
  </si>
  <si>
    <t>MCO970823L43</t>
  </si>
  <si>
    <t>Marcelino</t>
  </si>
  <si>
    <t>AAFL381202JN1</t>
  </si>
  <si>
    <t>MCD140310A69</t>
  </si>
  <si>
    <t>VIN140822P74</t>
  </si>
  <si>
    <t>GOVF4903227B2</t>
  </si>
  <si>
    <t>ROCV561201892</t>
  </si>
  <si>
    <t>KAL130405QA2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</si>
</sst>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2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  <font>
      <b/>
      <sz val="10"/>
      <name val="Century Gothic"/>
      <family val="2"/>
    </font>
    <font>
      <b/>
      <sz val="11"/>
      <color indexed="8"/>
      <name val="Calibri"/>
      <family val="2"/>
      <scheme val="minor"/>
    </font>
    <font>
      <sz val="11"/>
      <name val="Century Gothic"/>
      <family val="2"/>
    </font>
    <font>
      <b/>
      <sz val="11"/>
      <name val="Century Gothic"/>
      <family val="2"/>
    </font>
    <font>
      <sz val="1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8"/>
      <name val="Calibri"/>
      <family val="2"/>
      <scheme val="minor"/>
    </font>
    <font>
      <sz val="10"/>
      <color indexed="8"/>
      <name val="Century Gothic"/>
      <family val="2"/>
    </font>
    <font>
      <u/>
      <sz val="6.05"/>
      <color theme="10"/>
      <name val="Calibri"/>
      <family val="2"/>
    </font>
    <font>
      <u/>
      <sz val="15"/>
      <color theme="10"/>
      <name val="Calibri"/>
      <family val="2"/>
    </font>
    <font>
      <sz val="9"/>
      <color indexed="8"/>
      <name val="Calibri"/>
      <family val="2"/>
      <scheme val="minor"/>
    </font>
    <font>
      <sz val="10"/>
      <color rgb="FF000000"/>
      <name val="Century Gothic"/>
      <family val="2"/>
    </font>
    <font>
      <sz val="11"/>
      <name val="Comic Sans MS"/>
      <family val="4"/>
    </font>
    <font>
      <sz val="11"/>
      <color rgb="FF000000"/>
      <name val="Century Gothic"/>
      <family val="2"/>
    </font>
    <font>
      <sz val="11"/>
      <color indexed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0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5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wrapText="1"/>
    </xf>
    <xf numFmtId="0" fontId="8" fillId="3" borderId="0" xfId="0" applyFont="1" applyFill="1"/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16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/>
    <xf numFmtId="0" fontId="11" fillId="0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3" fontId="11" fillId="0" borderId="1" xfId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5" fillId="7" borderId="1" xfId="3" applyFill="1" applyBorder="1" applyAlignment="1" applyProtection="1">
      <alignment horizontal="center" vertical="center"/>
    </xf>
    <xf numFmtId="0" fontId="16" fillId="7" borderId="1" xfId="3" applyFont="1" applyFill="1" applyBorder="1" applyAlignment="1" applyProtection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164" fontId="14" fillId="0" borderId="1" xfId="2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19" fillId="3" borderId="1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justify" vertical="center" wrapText="1"/>
    </xf>
    <xf numFmtId="0" fontId="19" fillId="3" borderId="1" xfId="0" quotePrefix="1" applyFont="1" applyFill="1" applyBorder="1" applyAlignment="1">
      <alignment horizontal="justify" vertical="center" wrapText="1"/>
    </xf>
    <xf numFmtId="0" fontId="9" fillId="3" borderId="2" xfId="5" applyFont="1" applyFill="1" applyBorder="1" applyAlignment="1">
      <alignment horizontal="justify" vertical="center" wrapText="1"/>
    </xf>
    <xf numFmtId="0" fontId="9" fillId="3" borderId="1" xfId="6" applyFont="1" applyFill="1" applyBorder="1" applyAlignment="1">
      <alignment horizontal="justify" vertical="center" wrapText="1"/>
    </xf>
    <xf numFmtId="0" fontId="9" fillId="3" borderId="3" xfId="7" applyFont="1" applyFill="1" applyBorder="1" applyAlignment="1">
      <alignment horizontal="center" vertical="center" wrapText="1"/>
    </xf>
    <xf numFmtId="0" fontId="9" fillId="3" borderId="3" xfId="8" applyFont="1" applyFill="1" applyBorder="1" applyAlignment="1">
      <alignment horizontal="center" vertical="center" wrapText="1"/>
    </xf>
    <xf numFmtId="0" fontId="9" fillId="3" borderId="3" xfId="9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NumberFormat="1" applyFont="1" applyFill="1" applyBorder="1" applyAlignment="1">
      <alignment horizontal="center" vertical="center" wrapText="1"/>
    </xf>
    <xf numFmtId="15" fontId="9" fillId="3" borderId="4" xfId="0" applyNumberFormat="1" applyFont="1" applyFill="1" applyBorder="1" applyAlignment="1" applyProtection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center" vertical="center" wrapText="1"/>
    </xf>
    <xf numFmtId="15" fontId="9" fillId="3" borderId="6" xfId="0" applyNumberFormat="1" applyFont="1" applyFill="1" applyBorder="1" applyAlignment="1" applyProtection="1">
      <alignment horizontal="center" vertical="center" wrapText="1"/>
    </xf>
    <xf numFmtId="15" fontId="9" fillId="3" borderId="7" xfId="0" applyNumberFormat="1" applyFont="1" applyFill="1" applyBorder="1" applyAlignment="1" applyProtection="1">
      <alignment horizontal="center" vertical="center" wrapText="1"/>
    </xf>
    <xf numFmtId="15" fontId="9" fillId="3" borderId="3" xfId="0" applyNumberFormat="1" applyFont="1" applyFill="1" applyBorder="1" applyAlignment="1" applyProtection="1">
      <alignment horizontal="center" vertical="center" wrapText="1"/>
    </xf>
    <xf numFmtId="15" fontId="9" fillId="3" borderId="8" xfId="0" applyNumberFormat="1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20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</cellXfs>
  <cellStyles count="10">
    <cellStyle name="Hipervínculo" xfId="3" builtinId="8"/>
    <cellStyle name="Millares" xfId="1" builtinId="3"/>
    <cellStyle name="Moneda" xfId="2" builtinId="4"/>
    <cellStyle name="Normal" xfId="0" builtinId="0"/>
    <cellStyle name="Normal 11" xfId="8"/>
    <cellStyle name="Normal 15" xfId="5"/>
    <cellStyle name="Normal 19" xfId="9"/>
    <cellStyle name="Normal 2" xfId="4"/>
    <cellStyle name="Normal 23" xfId="6"/>
    <cellStyle name="Normal 6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"/>
  <sheetViews>
    <sheetView topLeftCell="Z2" zoomScale="55" zoomScaleNormal="55" workbookViewId="0">
      <selection activeCell="AE10" sqref="AE10"/>
    </sheetView>
  </sheetViews>
  <sheetFormatPr baseColWidth="10" defaultColWidth="9.140625" defaultRowHeight="15"/>
  <cols>
    <col min="1" max="1" width="16.140625" customWidth="1"/>
    <col min="2" max="2" width="14.85546875" customWidth="1"/>
    <col min="3" max="3" width="15.140625" customWidth="1"/>
    <col min="4" max="5" width="16.85546875" customWidth="1"/>
    <col min="6" max="7" width="24.5703125" customWidth="1"/>
    <col min="8" max="8" width="19.42578125" customWidth="1"/>
    <col min="9" max="9" width="34.28515625" customWidth="1"/>
    <col min="10" max="10" width="23.42578125" customWidth="1"/>
    <col min="11" max="11" width="16.85546875" customWidth="1"/>
    <col min="12" max="12" width="19" customWidth="1"/>
    <col min="13" max="13" width="19.140625" customWidth="1"/>
    <col min="14" max="14" width="24.140625" bestFit="1" customWidth="1"/>
    <col min="15" max="15" width="24.7109375" customWidth="1"/>
    <col min="16" max="16" width="18.85546875" bestFit="1" customWidth="1"/>
    <col min="17" max="17" width="17" customWidth="1"/>
    <col min="18" max="18" width="20.140625" customWidth="1"/>
    <col min="19" max="19" width="13.85546875" customWidth="1"/>
    <col min="20" max="20" width="23.42578125" customWidth="1"/>
    <col min="21" max="21" width="19.85546875" customWidth="1"/>
    <col min="22" max="22" width="14.140625" customWidth="1"/>
    <col min="23" max="23" width="14.7109375" customWidth="1"/>
    <col min="24" max="24" width="11" customWidth="1"/>
    <col min="25" max="25" width="20.140625" customWidth="1"/>
    <col min="26" max="26" width="13.5703125" bestFit="1" customWidth="1"/>
    <col min="27" max="27" width="17.140625" bestFit="1" customWidth="1"/>
    <col min="28" max="45" width="16.140625" customWidth="1"/>
    <col min="46" max="46" width="19" customWidth="1"/>
    <col min="47" max="16384" width="9.140625" style="13"/>
  </cols>
  <sheetData>
    <row r="1" spans="1:46" hidden="1">
      <c r="A1" t="s">
        <v>0</v>
      </c>
    </row>
    <row r="2" spans="1:46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6">
      <c r="A3" s="30" t="s">
        <v>4</v>
      </c>
      <c r="B3" s="29"/>
      <c r="C3" s="29"/>
      <c r="D3" s="30" t="s">
        <v>159</v>
      </c>
      <c r="E3" s="29"/>
      <c r="F3" s="29"/>
      <c r="G3" s="30" t="s">
        <v>5</v>
      </c>
      <c r="H3" s="29"/>
      <c r="I3" s="29"/>
    </row>
    <row r="4" spans="1:46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>
      <c r="A6" s="28" t="s">
        <v>61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s="23" customFormat="1" ht="157.5">
      <c r="A7" s="16" t="s">
        <v>62</v>
      </c>
      <c r="B7" s="16" t="s">
        <v>63</v>
      </c>
      <c r="C7" s="16" t="s">
        <v>64</v>
      </c>
      <c r="D7" s="16" t="s">
        <v>65</v>
      </c>
      <c r="E7" s="16" t="s">
        <v>66</v>
      </c>
      <c r="F7" s="16" t="s">
        <v>67</v>
      </c>
      <c r="G7" s="16" t="s">
        <v>68</v>
      </c>
      <c r="H7" s="21" t="s">
        <v>69</v>
      </c>
      <c r="I7" s="16" t="s">
        <v>70</v>
      </c>
      <c r="J7" s="16" t="s">
        <v>71</v>
      </c>
      <c r="K7" s="16" t="s">
        <v>72</v>
      </c>
      <c r="L7" s="16" t="s">
        <v>73</v>
      </c>
      <c r="M7" s="16" t="s">
        <v>74</v>
      </c>
      <c r="N7" s="16" t="s">
        <v>75</v>
      </c>
      <c r="O7" s="16" t="s">
        <v>76</v>
      </c>
      <c r="P7" s="16" t="s">
        <v>77</v>
      </c>
      <c r="Q7" s="16" t="s">
        <v>78</v>
      </c>
      <c r="R7" s="16" t="s">
        <v>79</v>
      </c>
      <c r="S7" s="16" t="s">
        <v>80</v>
      </c>
      <c r="T7" s="16" t="s">
        <v>81</v>
      </c>
      <c r="U7" s="16" t="s">
        <v>82</v>
      </c>
      <c r="V7" s="16" t="s">
        <v>83</v>
      </c>
      <c r="W7" s="16" t="s">
        <v>84</v>
      </c>
      <c r="X7" s="16" t="s">
        <v>85</v>
      </c>
      <c r="Y7" s="16" t="s">
        <v>86</v>
      </c>
      <c r="Z7" s="16" t="s">
        <v>87</v>
      </c>
      <c r="AA7" s="16" t="s">
        <v>88</v>
      </c>
      <c r="AB7" s="16" t="s">
        <v>89</v>
      </c>
      <c r="AC7" s="16" t="s">
        <v>90</v>
      </c>
      <c r="AD7" s="16" t="s">
        <v>91</v>
      </c>
      <c r="AE7" s="21" t="s">
        <v>92</v>
      </c>
      <c r="AF7" s="21" t="s">
        <v>93</v>
      </c>
      <c r="AG7" s="16" t="s">
        <v>94</v>
      </c>
      <c r="AH7" s="16" t="s">
        <v>95</v>
      </c>
      <c r="AI7" s="16" t="s">
        <v>96</v>
      </c>
      <c r="AJ7" s="16" t="s">
        <v>97</v>
      </c>
      <c r="AK7" s="16" t="s">
        <v>98</v>
      </c>
      <c r="AL7" s="16" t="s">
        <v>99</v>
      </c>
      <c r="AM7" s="21" t="s">
        <v>100</v>
      </c>
      <c r="AN7" s="21" t="s">
        <v>101</v>
      </c>
      <c r="AO7" s="21" t="s">
        <v>102</v>
      </c>
      <c r="AP7" s="21" t="s">
        <v>103</v>
      </c>
      <c r="AQ7" s="16" t="s">
        <v>104</v>
      </c>
      <c r="AR7" s="16" t="s">
        <v>105</v>
      </c>
      <c r="AS7" s="16" t="s">
        <v>106</v>
      </c>
      <c r="AT7" s="16" t="s">
        <v>107</v>
      </c>
    </row>
    <row r="8" spans="1:46" ht="59.25" customHeight="1">
      <c r="A8" s="9">
        <v>2020</v>
      </c>
      <c r="B8" s="11">
        <v>43922</v>
      </c>
      <c r="C8" s="11">
        <v>30</v>
      </c>
      <c r="D8" s="6" t="s">
        <v>108</v>
      </c>
      <c r="E8" s="6" t="s">
        <v>110</v>
      </c>
      <c r="F8" s="31" t="s">
        <v>171</v>
      </c>
      <c r="G8" s="8" t="s">
        <v>168</v>
      </c>
      <c r="H8" s="25" t="s">
        <v>158</v>
      </c>
      <c r="I8" s="33" t="s">
        <v>175</v>
      </c>
      <c r="J8" s="8">
        <v>1</v>
      </c>
      <c r="K8" s="8" t="s">
        <v>182</v>
      </c>
      <c r="L8" s="10" t="s">
        <v>183</v>
      </c>
      <c r="M8" s="10" t="s">
        <v>184</v>
      </c>
      <c r="N8" s="37" t="s">
        <v>179</v>
      </c>
      <c r="O8" s="17" t="s">
        <v>242</v>
      </c>
      <c r="P8" s="6" t="s">
        <v>149</v>
      </c>
      <c r="Q8" s="7" t="s">
        <v>150</v>
      </c>
      <c r="R8" s="31" t="s">
        <v>171</v>
      </c>
      <c r="S8" s="42">
        <v>43934</v>
      </c>
      <c r="T8" s="43">
        <f>1898890.914/1.16</f>
        <v>1636974.9258620692</v>
      </c>
      <c r="U8" s="43">
        <v>1898890.9140000001</v>
      </c>
      <c r="V8" s="20">
        <v>1</v>
      </c>
      <c r="W8" s="20">
        <v>2691000</v>
      </c>
      <c r="X8" s="15" t="s">
        <v>151</v>
      </c>
      <c r="Y8" s="6" t="s">
        <v>158</v>
      </c>
      <c r="Z8" s="6" t="s">
        <v>152</v>
      </c>
      <c r="AA8" s="17" t="str">
        <f>+I8</f>
        <v>"REVESTIMIENTO DE CANAL LABRADORES 4TA ETAPA, TRAMO: DE LA CALLE LUIS NIETO A LA CALLE SEVERO CASTILLO, (CADENAMIENTO 0+768.19 AL CADENAMIENTO 1+093.40) COLONIA GOBERNADORES Y SANTA RITA SUR"</v>
      </c>
      <c r="AB8" s="2">
        <f>U8*0.4</f>
        <v>759556.36560000014</v>
      </c>
      <c r="AC8" s="45">
        <v>43941</v>
      </c>
      <c r="AD8" s="46">
        <v>44031</v>
      </c>
      <c r="AE8" s="24"/>
      <c r="AF8" s="22" t="s">
        <v>158</v>
      </c>
      <c r="AG8" s="6" t="s">
        <v>153</v>
      </c>
      <c r="AH8" s="6" t="s">
        <v>153</v>
      </c>
      <c r="AI8" s="15">
        <v>1</v>
      </c>
      <c r="AJ8" s="15" t="s">
        <v>116</v>
      </c>
      <c r="AK8" s="15">
        <v>1</v>
      </c>
      <c r="AL8" s="6" t="s">
        <v>154</v>
      </c>
      <c r="AM8" s="22" t="s">
        <v>158</v>
      </c>
      <c r="AN8" s="22" t="s">
        <v>158</v>
      </c>
      <c r="AO8" s="22" t="s">
        <v>158</v>
      </c>
      <c r="AP8" s="22" t="s">
        <v>158</v>
      </c>
      <c r="AQ8" s="6" t="s">
        <v>155</v>
      </c>
      <c r="AR8" s="12">
        <v>43924</v>
      </c>
      <c r="AS8" s="12">
        <v>43924</v>
      </c>
      <c r="AT8" s="6" t="s">
        <v>160</v>
      </c>
    </row>
    <row r="9" spans="1:46" ht="59.25" customHeight="1">
      <c r="A9" s="9">
        <v>2020</v>
      </c>
      <c r="B9" s="11">
        <v>43922</v>
      </c>
      <c r="C9" s="11">
        <v>30</v>
      </c>
      <c r="D9" s="6" t="s">
        <v>108</v>
      </c>
      <c r="E9" s="6" t="s">
        <v>110</v>
      </c>
      <c r="F9" s="31" t="s">
        <v>172</v>
      </c>
      <c r="G9" s="8" t="s">
        <v>168</v>
      </c>
      <c r="H9" s="25" t="s">
        <v>158</v>
      </c>
      <c r="I9" s="34" t="s">
        <v>176</v>
      </c>
      <c r="J9" s="8">
        <v>2</v>
      </c>
      <c r="K9" s="8" t="s">
        <v>185</v>
      </c>
      <c r="L9" s="10" t="s">
        <v>186</v>
      </c>
      <c r="M9" s="10" t="s">
        <v>187</v>
      </c>
      <c r="N9" s="38" t="s">
        <v>180</v>
      </c>
      <c r="O9" s="18" t="s">
        <v>243</v>
      </c>
      <c r="P9" s="6" t="s">
        <v>149</v>
      </c>
      <c r="Q9" s="7" t="s">
        <v>150</v>
      </c>
      <c r="R9" s="31" t="s">
        <v>172</v>
      </c>
      <c r="S9" s="42">
        <v>43971</v>
      </c>
      <c r="T9" s="43">
        <f>960002.74/1.16</f>
        <v>827588.56896551733</v>
      </c>
      <c r="U9" s="43">
        <v>960002.74</v>
      </c>
      <c r="V9" s="20">
        <v>1</v>
      </c>
      <c r="W9" s="20">
        <v>2691000</v>
      </c>
      <c r="X9" s="15" t="s">
        <v>151</v>
      </c>
      <c r="Y9" s="6" t="s">
        <v>158</v>
      </c>
      <c r="Z9" s="6" t="s">
        <v>152</v>
      </c>
      <c r="AA9" s="17" t="str">
        <f t="shared" ref="AA9:AA11" si="0">+I9</f>
        <v xml:space="preserve">“COLECTOR CALQUETZANI ETAPA II”, </v>
      </c>
      <c r="AB9" s="2">
        <f t="shared" ref="AB9:AB11" si="1">U9*0.4</f>
        <v>384001.09600000002</v>
      </c>
      <c r="AC9" s="47">
        <v>43976</v>
      </c>
      <c r="AD9" s="48">
        <v>44023</v>
      </c>
      <c r="AE9" s="24"/>
      <c r="AF9" s="22" t="s">
        <v>158</v>
      </c>
      <c r="AG9" s="6" t="s">
        <v>153</v>
      </c>
      <c r="AH9" s="6" t="s">
        <v>153</v>
      </c>
      <c r="AI9" s="15">
        <v>1</v>
      </c>
      <c r="AJ9" s="15" t="s">
        <v>116</v>
      </c>
      <c r="AK9" s="15">
        <v>1</v>
      </c>
      <c r="AL9" s="6" t="s">
        <v>154</v>
      </c>
      <c r="AM9" s="22" t="s">
        <v>158</v>
      </c>
      <c r="AN9" s="22" t="s">
        <v>158</v>
      </c>
      <c r="AO9" s="22" t="s">
        <v>158</v>
      </c>
      <c r="AP9" s="22" t="s">
        <v>158</v>
      </c>
      <c r="AQ9" s="6" t="s">
        <v>155</v>
      </c>
      <c r="AR9" s="12">
        <v>43924</v>
      </c>
      <c r="AS9" s="12">
        <v>43924</v>
      </c>
      <c r="AT9" s="6" t="s">
        <v>160</v>
      </c>
    </row>
    <row r="10" spans="1:46" ht="59.25" customHeight="1">
      <c r="A10" s="9">
        <v>2020</v>
      </c>
      <c r="B10" s="11">
        <v>43922</v>
      </c>
      <c r="C10" s="11">
        <v>30</v>
      </c>
      <c r="D10" s="6" t="s">
        <v>108</v>
      </c>
      <c r="E10" s="6" t="s">
        <v>110</v>
      </c>
      <c r="F10" s="32" t="s">
        <v>173</v>
      </c>
      <c r="G10" s="8" t="s">
        <v>168</v>
      </c>
      <c r="H10" s="25" t="s">
        <v>158</v>
      </c>
      <c r="I10" s="35" t="s">
        <v>177</v>
      </c>
      <c r="J10" s="40">
        <v>3</v>
      </c>
      <c r="K10" s="40" t="s">
        <v>188</v>
      </c>
      <c r="L10" s="41" t="s">
        <v>189</v>
      </c>
      <c r="M10" s="41" t="s">
        <v>190</v>
      </c>
      <c r="N10" s="39" t="s">
        <v>181</v>
      </c>
      <c r="O10" s="18" t="s">
        <v>244</v>
      </c>
      <c r="P10" s="6" t="s">
        <v>149</v>
      </c>
      <c r="Q10" s="7" t="s">
        <v>150</v>
      </c>
      <c r="R10" s="32" t="s">
        <v>173</v>
      </c>
      <c r="S10" s="42">
        <v>43991</v>
      </c>
      <c r="T10" s="44">
        <f>1308405.69/1.16</f>
        <v>1127935.9396551724</v>
      </c>
      <c r="U10" s="44">
        <v>1308405.69</v>
      </c>
      <c r="V10" s="20">
        <v>1</v>
      </c>
      <c r="W10" s="20">
        <v>2691000</v>
      </c>
      <c r="X10" s="15" t="s">
        <v>151</v>
      </c>
      <c r="Y10" s="6" t="s">
        <v>158</v>
      </c>
      <c r="Z10" s="6" t="s">
        <v>152</v>
      </c>
      <c r="AA10" s="17" t="str">
        <f t="shared" si="0"/>
        <v>EQUIPAMIENTO ELECTROMECÁNICO DEL CÁRCAMO DE EXCEDENCIAS Y LINEA DE CONDUCCIÓN PARA LA SEGUNDA FRACCIÓN DE CRESPO</v>
      </c>
      <c r="AB10" s="2">
        <f t="shared" si="1"/>
        <v>523362.27600000001</v>
      </c>
      <c r="AC10" s="47">
        <v>43997</v>
      </c>
      <c r="AD10" s="48">
        <v>44068</v>
      </c>
      <c r="AE10" s="24"/>
      <c r="AF10" s="22" t="s">
        <v>158</v>
      </c>
      <c r="AG10" s="6" t="s">
        <v>153</v>
      </c>
      <c r="AH10" s="6" t="s">
        <v>153</v>
      </c>
      <c r="AI10" s="15">
        <v>1</v>
      </c>
      <c r="AJ10" s="15" t="s">
        <v>116</v>
      </c>
      <c r="AK10" s="15">
        <v>1</v>
      </c>
      <c r="AL10" s="6" t="s">
        <v>154</v>
      </c>
      <c r="AM10" s="22" t="s">
        <v>158</v>
      </c>
      <c r="AN10" s="22" t="s">
        <v>158</v>
      </c>
      <c r="AO10" s="22" t="s">
        <v>158</v>
      </c>
      <c r="AP10" s="22" t="s">
        <v>158</v>
      </c>
      <c r="AQ10" s="6" t="s">
        <v>155</v>
      </c>
      <c r="AR10" s="12">
        <v>43924</v>
      </c>
      <c r="AS10" s="12">
        <v>43924</v>
      </c>
      <c r="AT10" s="6" t="s">
        <v>160</v>
      </c>
    </row>
    <row r="11" spans="1:46" ht="59.25" customHeight="1">
      <c r="A11" s="9">
        <v>2020</v>
      </c>
      <c r="B11" s="11">
        <v>43922</v>
      </c>
      <c r="C11" s="11">
        <v>30</v>
      </c>
      <c r="D11" s="6" t="s">
        <v>108</v>
      </c>
      <c r="E11" s="6" t="s">
        <v>110</v>
      </c>
      <c r="F11" s="31" t="s">
        <v>174</v>
      </c>
      <c r="G11" s="8" t="s">
        <v>168</v>
      </c>
      <c r="H11" s="25" t="s">
        <v>158</v>
      </c>
      <c r="I11" s="36" t="s">
        <v>178</v>
      </c>
      <c r="J11" s="8">
        <v>4</v>
      </c>
      <c r="K11" s="8" t="s">
        <v>188</v>
      </c>
      <c r="L11" s="10" t="s">
        <v>189</v>
      </c>
      <c r="M11" s="10" t="s">
        <v>190</v>
      </c>
      <c r="N11" s="39" t="s">
        <v>181</v>
      </c>
      <c r="O11" s="18" t="s">
        <v>244</v>
      </c>
      <c r="P11" s="6" t="s">
        <v>149</v>
      </c>
      <c r="Q11" s="7" t="s">
        <v>150</v>
      </c>
      <c r="R11" s="31" t="s">
        <v>174</v>
      </c>
      <c r="S11" s="42">
        <v>43991</v>
      </c>
      <c r="T11" s="43">
        <f>303981.68/1.16</f>
        <v>262053.1724137931</v>
      </c>
      <c r="U11" s="43">
        <v>303981.68</v>
      </c>
      <c r="V11" s="20">
        <v>1</v>
      </c>
      <c r="W11" s="20">
        <v>2691000</v>
      </c>
      <c r="X11" s="15" t="s">
        <v>151</v>
      </c>
      <c r="Y11" s="6" t="s">
        <v>158</v>
      </c>
      <c r="Z11" s="6" t="s">
        <v>152</v>
      </c>
      <c r="AA11" s="17" t="str">
        <f t="shared" si="0"/>
        <v>BARDAS PERIMETRALES PARA EL CARCAMO INDUSTRIAL 3</v>
      </c>
      <c r="AB11" s="2">
        <f t="shared" si="1"/>
        <v>121592.67200000001</v>
      </c>
      <c r="AC11" s="47">
        <v>43997</v>
      </c>
      <c r="AD11" s="48">
        <v>44039</v>
      </c>
      <c r="AE11" s="24"/>
      <c r="AF11" s="22" t="s">
        <v>158</v>
      </c>
      <c r="AG11" s="6" t="s">
        <v>153</v>
      </c>
      <c r="AH11" s="6" t="s">
        <v>153</v>
      </c>
      <c r="AI11" s="15">
        <v>1</v>
      </c>
      <c r="AJ11" s="15" t="s">
        <v>116</v>
      </c>
      <c r="AK11" s="15">
        <v>1</v>
      </c>
      <c r="AL11" s="6" t="s">
        <v>154</v>
      </c>
      <c r="AM11" s="22" t="s">
        <v>158</v>
      </c>
      <c r="AN11" s="22" t="s">
        <v>158</v>
      </c>
      <c r="AO11" s="22" t="s">
        <v>158</v>
      </c>
      <c r="AP11" s="22" t="s">
        <v>158</v>
      </c>
      <c r="AQ11" s="6" t="s">
        <v>155</v>
      </c>
      <c r="AR11" s="12">
        <v>43924</v>
      </c>
      <c r="AS11" s="12">
        <v>43924</v>
      </c>
      <c r="AT11" s="6" t="s">
        <v>160</v>
      </c>
    </row>
  </sheetData>
  <protectedRanges>
    <protectedRange password="D611" sqref="AA8:AA11" name="CAO_1" securityDescriptor="O:WDG:WDD:(A;;CC;;;S-1-5-21-2740350788-2803945970-3835098330-4017)(A;;CC;;;S-1-5-21-2740350788-2803945970-3835098330-3735)"/>
    <protectedRange password="D611" sqref="G8:G11" name="CAO_4" securityDescriptor="O:WDG:WDD:(A;;CC;;;S-1-5-21-2740350788-2803945970-3835098330-4017)(A;;CC;;;S-1-5-21-2740350788-2803945970-3835098330-3735)"/>
    <protectedRange password="D611" sqref="F8:F11 R8:R11" name="CAO" securityDescriptor="O:WDG:WDD:(A;;CC;;;S-1-5-21-2740350788-2803945970-3835098330-4017)(A;;CC;;;S-1-5-21-2740350788-2803945970-3835098330-3735)"/>
    <protectedRange password="D611" sqref="I8:I10" name="CAO_1_1" securityDescriptor="O:WDG:WDD:(A;;CC;;;S-1-5-21-2740350788-2803945970-3835098330-4017)(A;;CC;;;S-1-5-21-2740350788-2803945970-3835098330-3735)"/>
    <protectedRange password="D611" sqref="N8" name="CAO_2" securityDescriptor="O:WDG:WDD:(A;;CC;;;S-1-5-21-2740350788-2803945970-3835098330-4017)(A;;CC;;;S-1-5-21-2740350788-2803945970-3835098330-3735)"/>
    <protectedRange password="D611" sqref="S8:S11" name="CAO_5" securityDescriptor="O:WDG:WDD:(A;;CC;;;S-1-5-21-2740350788-2803945970-3835098330-4017)(A;;CC;;;S-1-5-21-2740350788-2803945970-3835098330-3735)"/>
    <protectedRange password="D611" sqref="T8:T11" name="CAO_6" securityDescriptor="O:WDG:WDD:(A;;CC;;;S-1-5-21-2740350788-2803945970-3835098330-4017)(A;;CC;;;S-1-5-21-2740350788-2803945970-3835098330-3735)"/>
    <protectedRange password="D611" sqref="U8:U11" name="CAO_8" securityDescriptor="O:WDG:WDD:(A;;CC;;;S-1-5-21-2740350788-2803945970-3835098330-4017)(A;;CC;;;S-1-5-21-2740350788-2803945970-3835098330-3735)"/>
    <protectedRange password="D611" sqref="AC8:AD11" name="CAO_9" securityDescriptor="O:WDG:WDD:(A;;CC;;;S-1-5-21-2740350788-2803945970-3835098330-4017)(A;;CC;;;S-1-5-21-2740350788-2803945970-3835098330-3735)"/>
  </protectedRanges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7">
      <formula1>Hidden_13</formula1>
    </dataValidation>
    <dataValidation type="list" allowBlank="1" showErrorMessage="1" sqref="E8:E157">
      <formula1>Hidden_24</formula1>
    </dataValidation>
    <dataValidation type="list" allowBlank="1" showErrorMessage="1" sqref="AJ8:AJ157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66"/>
  <sheetViews>
    <sheetView tabSelected="1" topLeftCell="A12" workbookViewId="0">
      <selection activeCell="F17" sqref="F17"/>
    </sheetView>
  </sheetViews>
  <sheetFormatPr baseColWidth="10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6.7109375" customWidth="1"/>
    <col min="6" max="6" width="18.5703125" customWidth="1"/>
    <col min="7" max="7" width="23.7109375" customWidth="1"/>
  </cols>
  <sheetData>
    <row r="1" spans="1:12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12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12" ht="55.5" customHeight="1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12" s="3" customFormat="1" ht="27">
      <c r="A4" s="49">
        <v>1</v>
      </c>
      <c r="B4" s="19" t="s">
        <v>192</v>
      </c>
      <c r="C4" s="19" t="s">
        <v>193</v>
      </c>
      <c r="D4" s="19" t="s">
        <v>194</v>
      </c>
      <c r="E4" s="19" t="s">
        <v>191</v>
      </c>
      <c r="F4" s="51" t="s">
        <v>245</v>
      </c>
      <c r="G4" s="27"/>
    </row>
    <row r="5" spans="1:12" s="3" customFormat="1" ht="27">
      <c r="A5" s="49">
        <v>1</v>
      </c>
      <c r="B5" s="19" t="s">
        <v>161</v>
      </c>
      <c r="C5" s="19" t="s">
        <v>162</v>
      </c>
      <c r="D5" s="19" t="s">
        <v>169</v>
      </c>
      <c r="E5" s="19" t="s">
        <v>163</v>
      </c>
      <c r="F5" s="51" t="s">
        <v>170</v>
      </c>
      <c r="G5" s="27"/>
      <c r="L5" s="5"/>
    </row>
    <row r="6" spans="1:12" s="3" customFormat="1" ht="27">
      <c r="A6" s="49">
        <v>1</v>
      </c>
      <c r="B6" s="19" t="s">
        <v>195</v>
      </c>
      <c r="C6" s="19" t="s">
        <v>196</v>
      </c>
      <c r="D6" s="19" t="s">
        <v>197</v>
      </c>
      <c r="E6" s="19"/>
      <c r="F6" s="52"/>
      <c r="G6" s="27"/>
      <c r="L6" s="5"/>
    </row>
    <row r="7" spans="1:12" s="3" customFormat="1" ht="40.5">
      <c r="A7" s="49">
        <v>1</v>
      </c>
      <c r="B7" s="19" t="s">
        <v>199</v>
      </c>
      <c r="C7" s="19" t="s">
        <v>200</v>
      </c>
      <c r="D7" s="19" t="s">
        <v>201</v>
      </c>
      <c r="E7" s="19" t="s">
        <v>198</v>
      </c>
      <c r="F7" s="52" t="s">
        <v>243</v>
      </c>
      <c r="G7" s="27"/>
      <c r="L7" s="5"/>
    </row>
    <row r="8" spans="1:12" s="3" customFormat="1" ht="40.5">
      <c r="A8" s="49">
        <v>1</v>
      </c>
      <c r="B8" s="19" t="s">
        <v>247</v>
      </c>
      <c r="C8" s="19" t="s">
        <v>203</v>
      </c>
      <c r="D8" s="19" t="s">
        <v>204</v>
      </c>
      <c r="E8" s="19" t="s">
        <v>202</v>
      </c>
      <c r="F8" s="52" t="s">
        <v>246</v>
      </c>
      <c r="G8" s="27"/>
      <c r="L8" s="5"/>
    </row>
    <row r="9" spans="1:12" s="3" customFormat="1" ht="16.5">
      <c r="A9" s="49">
        <v>2</v>
      </c>
      <c r="B9" s="19" t="s">
        <v>205</v>
      </c>
      <c r="C9" s="19" t="s">
        <v>206</v>
      </c>
      <c r="D9" s="19" t="s">
        <v>207</v>
      </c>
      <c r="E9" s="19"/>
      <c r="F9" s="52" t="s">
        <v>248</v>
      </c>
      <c r="G9" s="27"/>
      <c r="L9" s="5"/>
    </row>
    <row r="10" spans="1:12" s="3" customFormat="1" ht="40.5">
      <c r="A10" s="49">
        <v>2</v>
      </c>
      <c r="B10" s="19" t="s">
        <v>199</v>
      </c>
      <c r="C10" s="19" t="s">
        <v>200</v>
      </c>
      <c r="D10" s="19" t="s">
        <v>201</v>
      </c>
      <c r="E10" s="19" t="s">
        <v>198</v>
      </c>
      <c r="F10" s="52" t="s">
        <v>243</v>
      </c>
      <c r="G10" s="26"/>
      <c r="L10" s="5"/>
    </row>
    <row r="11" spans="1:12" s="3" customFormat="1" ht="54">
      <c r="A11" s="49">
        <v>2</v>
      </c>
      <c r="B11" s="19" t="s">
        <v>227</v>
      </c>
      <c r="C11" s="19" t="s">
        <v>164</v>
      </c>
      <c r="D11" s="19" t="s">
        <v>228</v>
      </c>
      <c r="E11" s="19" t="s">
        <v>208</v>
      </c>
      <c r="F11" s="52" t="s">
        <v>249</v>
      </c>
      <c r="G11" s="26"/>
      <c r="L11" s="5"/>
    </row>
    <row r="12" spans="1:12" s="3" customFormat="1" ht="27">
      <c r="A12" s="49">
        <v>2</v>
      </c>
      <c r="B12" s="19" t="s">
        <v>210</v>
      </c>
      <c r="C12" s="19" t="s">
        <v>211</v>
      </c>
      <c r="D12" s="19"/>
      <c r="E12" s="19" t="s">
        <v>209</v>
      </c>
      <c r="F12" s="50"/>
      <c r="G12" s="26"/>
      <c r="L12" s="5"/>
    </row>
    <row r="13" spans="1:12" s="3" customFormat="1">
      <c r="A13" s="49">
        <v>2</v>
      </c>
      <c r="B13" s="19" t="s">
        <v>212</v>
      </c>
      <c r="C13" s="19" t="s">
        <v>213</v>
      </c>
      <c r="D13" s="19"/>
      <c r="E13" s="19"/>
      <c r="F13" s="50"/>
      <c r="G13" s="26"/>
      <c r="L13" s="5"/>
    </row>
    <row r="14" spans="1:12" s="3" customFormat="1" ht="27">
      <c r="A14" s="49">
        <v>3</v>
      </c>
      <c r="B14" s="19" t="s">
        <v>214</v>
      </c>
      <c r="C14" s="19" t="s">
        <v>215</v>
      </c>
      <c r="D14" s="19" t="s">
        <v>216</v>
      </c>
      <c r="E14" s="19"/>
      <c r="F14" s="53" t="s">
        <v>252</v>
      </c>
      <c r="G14" s="26"/>
      <c r="L14" s="5"/>
    </row>
    <row r="15" spans="1:12" s="3" customFormat="1" ht="16.5">
      <c r="A15" s="49">
        <v>3</v>
      </c>
      <c r="B15" s="19" t="s">
        <v>217</v>
      </c>
      <c r="C15" s="19" t="s">
        <v>218</v>
      </c>
      <c r="D15" s="19" t="s">
        <v>219</v>
      </c>
      <c r="E15" s="19"/>
      <c r="F15" s="52" t="s">
        <v>251</v>
      </c>
      <c r="G15" s="26"/>
      <c r="L15" s="5"/>
    </row>
    <row r="16" spans="1:12" s="3" customFormat="1">
      <c r="A16" s="49">
        <v>3</v>
      </c>
      <c r="B16" s="19" t="s">
        <v>220</v>
      </c>
      <c r="C16" s="19" t="s">
        <v>221</v>
      </c>
      <c r="D16" s="19" t="s">
        <v>222</v>
      </c>
      <c r="E16" s="19"/>
      <c r="F16" s="50"/>
      <c r="G16" s="26"/>
      <c r="L16" s="5"/>
    </row>
    <row r="17" spans="1:12" s="3" customFormat="1" ht="27">
      <c r="A17" s="49">
        <v>3</v>
      </c>
      <c r="B17" s="19" t="s">
        <v>224</v>
      </c>
      <c r="C17" s="19" t="s">
        <v>225</v>
      </c>
      <c r="D17" s="19"/>
      <c r="E17" s="19" t="s">
        <v>223</v>
      </c>
      <c r="F17" s="52" t="s">
        <v>253</v>
      </c>
      <c r="G17" s="26"/>
      <c r="L17" s="5"/>
    </row>
    <row r="18" spans="1:12" s="3" customFormat="1" ht="67.5">
      <c r="A18" s="49">
        <v>3</v>
      </c>
      <c r="B18" s="19" t="s">
        <v>165</v>
      </c>
      <c r="C18" s="19" t="s">
        <v>166</v>
      </c>
      <c r="D18" s="19" t="s">
        <v>167</v>
      </c>
      <c r="E18" s="19" t="s">
        <v>226</v>
      </c>
      <c r="F18" s="52" t="s">
        <v>244</v>
      </c>
      <c r="G18" s="26"/>
      <c r="L18" s="5"/>
    </row>
    <row r="19" spans="1:12" s="3" customFormat="1" ht="40.5">
      <c r="A19" s="49">
        <v>4</v>
      </c>
      <c r="B19" s="19" t="s">
        <v>234</v>
      </c>
      <c r="C19" s="19" t="s">
        <v>235</v>
      </c>
      <c r="D19" s="19"/>
      <c r="E19" s="19" t="s">
        <v>229</v>
      </c>
      <c r="F19" s="52" t="s">
        <v>250</v>
      </c>
      <c r="G19" s="26"/>
      <c r="L19" s="5"/>
    </row>
    <row r="20" spans="1:12" s="3" customFormat="1" ht="40.5">
      <c r="A20" s="49">
        <v>4</v>
      </c>
      <c r="B20" s="19" t="s">
        <v>236</v>
      </c>
      <c r="C20" s="19" t="s">
        <v>237</v>
      </c>
      <c r="D20" s="19"/>
      <c r="E20" s="19" t="s">
        <v>230</v>
      </c>
      <c r="F20" s="50"/>
      <c r="G20" s="26"/>
      <c r="L20" s="5"/>
    </row>
    <row r="21" spans="1:12" s="3" customFormat="1" ht="54">
      <c r="A21" s="49">
        <v>4</v>
      </c>
      <c r="B21" s="19" t="s">
        <v>238</v>
      </c>
      <c r="C21" s="19" t="s">
        <v>239</v>
      </c>
      <c r="D21" s="19"/>
      <c r="E21" s="19" t="s">
        <v>231</v>
      </c>
      <c r="F21" s="50"/>
      <c r="G21" s="26"/>
      <c r="L21" s="5"/>
    </row>
    <row r="22" spans="1:12" s="3" customFormat="1" ht="67.5">
      <c r="A22" s="49">
        <v>4</v>
      </c>
      <c r="B22" s="19" t="s">
        <v>165</v>
      </c>
      <c r="C22" s="19" t="s">
        <v>166</v>
      </c>
      <c r="D22" s="19" t="s">
        <v>167</v>
      </c>
      <c r="E22" s="19" t="s">
        <v>232</v>
      </c>
      <c r="F22" s="52" t="s">
        <v>244</v>
      </c>
      <c r="G22" s="26"/>
      <c r="L22" s="5"/>
    </row>
    <row r="23" spans="1:12" s="3" customFormat="1" ht="54">
      <c r="A23" s="49">
        <v>4</v>
      </c>
      <c r="B23" s="19" t="s">
        <v>240</v>
      </c>
      <c r="C23" s="19" t="s">
        <v>241</v>
      </c>
      <c r="D23" s="19"/>
      <c r="E23" s="19" t="s">
        <v>233</v>
      </c>
      <c r="F23" s="50"/>
      <c r="G23" s="26"/>
      <c r="L23" s="5"/>
    </row>
    <row r="24" spans="1:12" s="3" customFormat="1">
      <c r="A24" s="49"/>
      <c r="B24" s="19"/>
      <c r="C24" s="19"/>
      <c r="D24" s="19"/>
      <c r="E24" s="19"/>
      <c r="F24" s="50"/>
      <c r="G24" s="26"/>
      <c r="L24" s="5"/>
    </row>
    <row r="25" spans="1:12" s="3" customFormat="1">
      <c r="A25" s="49"/>
      <c r="B25" s="19"/>
      <c r="C25" s="19"/>
      <c r="D25" s="19"/>
      <c r="E25" s="19"/>
      <c r="F25" s="50"/>
      <c r="G25" s="26"/>
      <c r="L25" s="5"/>
    </row>
    <row r="26" spans="1:12" s="3" customFormat="1">
      <c r="A26" s="49"/>
      <c r="B26" s="19"/>
      <c r="C26" s="19"/>
      <c r="D26" s="19"/>
      <c r="E26" s="19"/>
      <c r="F26" s="50"/>
      <c r="G26" s="26"/>
    </row>
    <row r="27" spans="1:12" s="3" customFormat="1">
      <c r="A27" s="49"/>
      <c r="B27" s="19"/>
      <c r="C27" s="19"/>
      <c r="D27" s="19"/>
      <c r="E27" s="19"/>
      <c r="F27" s="50"/>
      <c r="G27" s="26"/>
    </row>
    <row r="28" spans="1:12" s="3" customFormat="1">
      <c r="A28" s="49"/>
      <c r="B28" s="19"/>
      <c r="C28" s="19"/>
      <c r="D28" s="19"/>
      <c r="E28" s="19"/>
      <c r="F28" s="50"/>
      <c r="G28" s="26"/>
    </row>
    <row r="29" spans="1:12" s="3" customFormat="1">
      <c r="A29" s="49"/>
      <c r="B29" s="19"/>
      <c r="C29" s="19"/>
      <c r="D29" s="19"/>
      <c r="E29" s="19"/>
      <c r="F29" s="50"/>
      <c r="G29" s="26"/>
    </row>
    <row r="30" spans="1:12" s="3" customFormat="1">
      <c r="A30" s="49"/>
      <c r="B30" s="19"/>
      <c r="C30" s="19"/>
      <c r="D30" s="19"/>
      <c r="E30" s="19"/>
      <c r="F30" s="50"/>
      <c r="G30" s="26"/>
    </row>
    <row r="31" spans="1:12" s="3" customFormat="1">
      <c r="A31" s="49"/>
      <c r="B31" s="19"/>
      <c r="C31" s="19"/>
      <c r="D31" s="19"/>
      <c r="E31" s="19"/>
      <c r="F31" s="50"/>
      <c r="G31" s="26"/>
    </row>
    <row r="32" spans="1:12" s="3" customFormat="1">
      <c r="A32" s="49"/>
      <c r="B32" s="19"/>
      <c r="C32" s="19"/>
      <c r="D32" s="19"/>
      <c r="E32" s="19"/>
      <c r="F32" s="50"/>
      <c r="G32" s="26"/>
    </row>
    <row r="33" spans="1:7" s="3" customFormat="1">
      <c r="A33" s="49"/>
      <c r="B33" s="19"/>
      <c r="C33" s="19"/>
      <c r="D33" s="19"/>
      <c r="E33" s="19"/>
      <c r="F33" s="50"/>
      <c r="G33" s="26"/>
    </row>
    <row r="34" spans="1:7" s="3" customFormat="1">
      <c r="A34" s="49"/>
      <c r="B34" s="19"/>
      <c r="C34" s="19"/>
      <c r="D34" s="19"/>
      <c r="E34" s="19"/>
      <c r="F34" s="50"/>
      <c r="G34" s="26"/>
    </row>
    <row r="35" spans="1:7" s="3" customFormat="1">
      <c r="A35" s="49"/>
      <c r="B35" s="19"/>
      <c r="C35" s="19"/>
      <c r="D35" s="19"/>
      <c r="E35" s="19"/>
      <c r="F35" s="50"/>
      <c r="G35" s="26"/>
    </row>
    <row r="36" spans="1:7" s="3" customFormat="1">
      <c r="A36" s="49"/>
      <c r="B36" s="19"/>
      <c r="C36" s="19"/>
      <c r="D36" s="19"/>
      <c r="E36" s="19"/>
      <c r="F36" s="50"/>
      <c r="G36" s="26"/>
    </row>
    <row r="37" spans="1:7" s="3" customFormat="1"/>
    <row r="38" spans="1:7" s="3" customFormat="1"/>
    <row r="39" spans="1:7" s="3" customFormat="1"/>
    <row r="40" spans="1:7" s="3" customFormat="1"/>
    <row r="41" spans="1:7" s="3" customFormat="1"/>
    <row r="42" spans="1:7" s="3" customFormat="1"/>
    <row r="43" spans="1:7" s="3" customFormat="1"/>
    <row r="44" spans="1:7" s="3" customFormat="1"/>
    <row r="45" spans="1:7" s="3" customFormat="1"/>
    <row r="46" spans="1:7" s="3" customFormat="1">
      <c r="E46" s="4"/>
    </row>
    <row r="47" spans="1:7" s="3" customFormat="1"/>
    <row r="48" spans="1:7" s="3" customFormat="1"/>
    <row r="49" spans="5:5" s="3" customFormat="1"/>
    <row r="50" spans="5:5" s="3" customFormat="1">
      <c r="E50" s="4"/>
    </row>
    <row r="51" spans="5:5" s="3" customFormat="1"/>
    <row r="52" spans="5:5" s="3" customFormat="1"/>
    <row r="53" spans="5:5" s="3" customFormat="1"/>
    <row r="54" spans="5:5" s="3" customFormat="1"/>
    <row r="55" spans="5:5" s="3" customFormat="1"/>
    <row r="56" spans="5:5" s="3" customFormat="1"/>
    <row r="57" spans="5:5" s="3" customFormat="1"/>
    <row r="58" spans="5:5" s="3" customFormat="1"/>
    <row r="59" spans="5:5" s="3" customFormat="1"/>
    <row r="60" spans="5:5" s="3" customFormat="1"/>
    <row r="61" spans="5:5" s="3" customFormat="1"/>
    <row r="62" spans="5:5" s="3" customFormat="1"/>
    <row r="63" spans="5:5" s="3" customFormat="1"/>
    <row r="64" spans="5:5" s="3" customFormat="1"/>
    <row r="65" s="3" customFormat="1"/>
    <row r="66" s="3" customFormat="1"/>
  </sheetData>
  <protectedRanges>
    <protectedRange password="D611" sqref="G4" name="CAO" securityDescriptor="O:WDG:WDD:(A;;CC;;;S-1-5-21-2740350788-2803945970-3835098330-4017)(A;;CC;;;S-1-5-21-2740350788-2803945970-3835098330-3735)"/>
    <protectedRange password="D611" sqref="G5 G7" name="CAO_1" securityDescriptor="O:WDG:WDD:(A;;CC;;;S-1-5-21-2740350788-2803945970-3835098330-4017)(A;;CC;;;S-1-5-21-2740350788-2803945970-3835098330-3735)"/>
  </protectedRange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9</v>
      </c>
      <c r="C1" t="s">
        <v>10</v>
      </c>
      <c r="D1" t="s">
        <v>9</v>
      </c>
      <c r="E1" t="s">
        <v>8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>
      <c r="A4">
        <v>1</v>
      </c>
      <c r="B4" t="s">
        <v>156</v>
      </c>
      <c r="D4" t="s">
        <v>157</v>
      </c>
      <c r="E4" t="s">
        <v>139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3"/>
  <sheetViews>
    <sheetView workbookViewId="0">
      <selection activeCell="J26" sqref="J26"/>
    </sheetView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9</v>
      </c>
      <c r="C1" t="s">
        <v>9</v>
      </c>
      <c r="D1" t="s">
        <v>7</v>
      </c>
      <c r="E1" t="s">
        <v>10</v>
      </c>
    </row>
    <row r="2" spans="1:5" hidden="1">
      <c r="B2" t="s">
        <v>141</v>
      </c>
      <c r="C2" t="s">
        <v>142</v>
      </c>
      <c r="D2" t="s">
        <v>143</v>
      </c>
      <c r="E2" t="s">
        <v>144</v>
      </c>
    </row>
    <row r="3" spans="1: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>
      <c r="A4">
        <v>1</v>
      </c>
      <c r="B4" t="s">
        <v>158</v>
      </c>
      <c r="C4" t="s">
        <v>158</v>
      </c>
      <c r="D4" s="14" t="s">
        <v>158</v>
      </c>
      <c r="E4" s="14" t="s">
        <v>158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Hoja1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rjimenezs</cp:lastModifiedBy>
  <dcterms:created xsi:type="dcterms:W3CDTF">2019-02-28T14:29:41Z</dcterms:created>
  <dcterms:modified xsi:type="dcterms:W3CDTF">2020-07-29T16:00:55Z</dcterms:modified>
</cp:coreProperties>
</file>